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F:\Onedrive\Achaia\5η Προγρ. Περ\CLLD-LEADER_2014-2020\1η ΠΡΟΚΗΡΥΞΗ ΙΔΙΩΤΙΚΩΝ ΕΡΓΩΝ LEADER ΠΑΑ\NEΑ ΠΡΟΣΚΛΗΣΗ ΙΔΙΩΤΙΚΩΝ ΕΡΓΩΝ_ΑΧΑΪΑ 2019\"/>
    </mc:Choice>
  </mc:AlternateContent>
  <xr:revisionPtr revIDLastSave="31" documentId="13_ncr:1_{D21EF7A2-4981-4A30-81F6-B677CB8E8879}" xr6:coauthVersionLast="43" xr6:coauthVersionMax="43" xr10:uidLastSave="{F4903315-4386-4D2A-A368-C1AEE2859837}"/>
  <bookViews>
    <workbookView xWindow="-120" yWindow="-120" windowWidth="29040" windowHeight="15840" firstSheet="1" activeTab="7" xr2:uid="{967FBCA0-8A9F-4251-9925-A7E876E26BA8}"/>
  </bookViews>
  <sheets>
    <sheet name="ΕΞΩΦΥΛΛΟ" sheetId="16" r:id="rId1"/>
    <sheet name="ΑΠΟΚΤΗΣΗ ΓΗΣ - ΚΤΙΡΙΩΝ" sheetId="8" r:id="rId2"/>
    <sheet name="ΚΤΙΡΙΑΚΑ" sheetId="1" r:id="rId3"/>
    <sheet name="ΕΞΟΠΛΙΣΜΟΣ" sheetId="4" r:id="rId4"/>
    <sheet name="ΑΫΛΕΣ ΔΑΠΑΝΕΣ" sheetId="14" r:id="rId5"/>
    <sheet name="19.2.7.2 &amp; 19.2.7.3" sheetId="6" r:id="rId6"/>
    <sheet name="ΥΠΟΔΡΑΣΗ 19.2.1.2" sheetId="9" r:id="rId7"/>
    <sheet name="ΣΥΝ.ΑΝ.ΚΟΣΤ.-ΧΡΟΝΟΔ." sheetId="15" r:id="rId8"/>
  </sheets>
  <definedNames>
    <definedName name="_xlnm.Print_Area" localSheetId="5">'19.2.7.2 &amp; 19.2.7.3'!$A$1:$E$55</definedName>
    <definedName name="_xlnm.Print_Area" localSheetId="4">'ΑΫΛΕΣ ΔΑΠΑΝΕΣ'!$A$1:$H$39</definedName>
    <definedName name="_xlnm.Print_Area" localSheetId="3">ΕΞΟΠΛΙΣΜΟΣ!$A$1:$H$47</definedName>
    <definedName name="_xlnm.Print_Area" localSheetId="0">ΕΞΩΦΥΛΛΟ!$A$1:$I$27</definedName>
    <definedName name="_xlnm.Print_Area" localSheetId="2">ΚΤΙΡΙΑΚΑ!$A$1:$K$239</definedName>
    <definedName name="_xlnm.Print_Area" localSheetId="6">'ΥΠΟΔΡΑΣΗ 19.2.1.2'!$A$1:$H$25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4" l="1"/>
  <c r="G44" i="4"/>
  <c r="F44" i="4"/>
  <c r="H37" i="4"/>
  <c r="G37" i="4"/>
  <c r="F37" i="4"/>
  <c r="C37" i="15" l="1"/>
  <c r="G23" i="9"/>
  <c r="F22" i="9"/>
  <c r="G22" i="9" s="1"/>
  <c r="H22" i="9" s="1"/>
  <c r="F23" i="9"/>
  <c r="H23" i="9" s="1"/>
  <c r="F24" i="9"/>
  <c r="G24" i="9" s="1"/>
  <c r="G21" i="9"/>
  <c r="F21" i="9"/>
  <c r="H21" i="9" s="1"/>
  <c r="G15" i="9"/>
  <c r="H15" i="9" s="1"/>
  <c r="F14" i="9"/>
  <c r="F15" i="9"/>
  <c r="F16" i="9"/>
  <c r="G13" i="9"/>
  <c r="F13" i="9"/>
  <c r="H13" i="9" s="1"/>
  <c r="G7" i="9"/>
  <c r="F6" i="9"/>
  <c r="G6" i="9" s="1"/>
  <c r="H6" i="9" s="1"/>
  <c r="F7" i="9"/>
  <c r="H7" i="9" s="1"/>
  <c r="F8" i="9"/>
  <c r="G8" i="9" s="1"/>
  <c r="H8" i="9" s="1"/>
  <c r="G5" i="9"/>
  <c r="F5" i="9"/>
  <c r="H5" i="9" s="1"/>
  <c r="C39" i="15"/>
  <c r="C35" i="15"/>
  <c r="D54" i="6"/>
  <c r="E54" i="6" s="1"/>
  <c r="D53" i="6"/>
  <c r="E53" i="6" s="1"/>
  <c r="E55" i="6" s="1"/>
  <c r="E49" i="15" s="1"/>
  <c r="E48" i="6"/>
  <c r="D48" i="6"/>
  <c r="D47" i="6"/>
  <c r="D49" i="6" s="1"/>
  <c r="D47" i="15" s="1"/>
  <c r="D42" i="6"/>
  <c r="E42" i="6" s="1"/>
  <c r="D41" i="6"/>
  <c r="E41" i="6" s="1"/>
  <c r="E43" i="6" s="1"/>
  <c r="E45" i="15" s="1"/>
  <c r="E36" i="6"/>
  <c r="D36" i="6"/>
  <c r="D35" i="6"/>
  <c r="E35" i="6" s="1"/>
  <c r="E37" i="6" s="1"/>
  <c r="E43" i="15" s="1"/>
  <c r="D30" i="6"/>
  <c r="E30" i="6" s="1"/>
  <c r="E29" i="6"/>
  <c r="D29" i="6"/>
  <c r="D31" i="6" s="1"/>
  <c r="D41" i="15" s="1"/>
  <c r="C55" i="6"/>
  <c r="C49" i="15" s="1"/>
  <c r="C49" i="6"/>
  <c r="C47" i="15" s="1"/>
  <c r="C43" i="6"/>
  <c r="C45" i="15" s="1"/>
  <c r="D37" i="6"/>
  <c r="D43" i="15" s="1"/>
  <c r="C37" i="6"/>
  <c r="C43" i="15" s="1"/>
  <c r="C31" i="6"/>
  <c r="C41" i="15" s="1"/>
  <c r="C25" i="6"/>
  <c r="C19" i="6"/>
  <c r="C13" i="6"/>
  <c r="C7" i="6"/>
  <c r="C33" i="15" s="1"/>
  <c r="F45" i="4"/>
  <c r="G45" i="4" s="1"/>
  <c r="H45" i="4" s="1"/>
  <c r="F46" i="4"/>
  <c r="G43" i="4"/>
  <c r="F43" i="4"/>
  <c r="H43" i="4" s="1"/>
  <c r="G38" i="4"/>
  <c r="F36" i="4"/>
  <c r="F38" i="4"/>
  <c r="H38" i="4" s="1"/>
  <c r="H35" i="4"/>
  <c r="G35" i="4"/>
  <c r="F35" i="4"/>
  <c r="G28" i="4"/>
  <c r="G30" i="4"/>
  <c r="H30" i="4" s="1"/>
  <c r="F28" i="4"/>
  <c r="H28" i="4" s="1"/>
  <c r="F29" i="4"/>
  <c r="G29" i="4" s="1"/>
  <c r="H29" i="4" s="1"/>
  <c r="F30" i="4"/>
  <c r="F27" i="4"/>
  <c r="G22" i="4"/>
  <c r="H22" i="4" s="1"/>
  <c r="F20" i="4"/>
  <c r="G20" i="4" s="1"/>
  <c r="F21" i="4"/>
  <c r="G21" i="4" s="1"/>
  <c r="F22" i="4"/>
  <c r="H19" i="4"/>
  <c r="G19" i="4"/>
  <c r="F19" i="4"/>
  <c r="G12" i="4"/>
  <c r="G14" i="4"/>
  <c r="F12" i="4"/>
  <c r="H12" i="4" s="1"/>
  <c r="F13" i="4"/>
  <c r="G13" i="4" s="1"/>
  <c r="H13" i="4" s="1"/>
  <c r="F14" i="4"/>
  <c r="H14" i="4" s="1"/>
  <c r="F11" i="4"/>
  <c r="G3" i="4"/>
  <c r="F4" i="4"/>
  <c r="G4" i="4" s="1"/>
  <c r="F5" i="4"/>
  <c r="G5" i="4" s="1"/>
  <c r="F6" i="4"/>
  <c r="F3" i="4"/>
  <c r="H3" i="4" s="1"/>
  <c r="H11" i="4" l="1"/>
  <c r="E31" i="6"/>
  <c r="E41" i="15" s="1"/>
  <c r="H5" i="4"/>
  <c r="H21" i="4"/>
  <c r="H4" i="4"/>
  <c r="H20" i="4"/>
  <c r="D55" i="6"/>
  <c r="D49" i="15" s="1"/>
  <c r="E47" i="6"/>
  <c r="E49" i="6" s="1"/>
  <c r="E47" i="15" s="1"/>
  <c r="F17" i="9"/>
  <c r="C53" i="15" s="1"/>
  <c r="H24" i="9"/>
  <c r="G6" i="4"/>
  <c r="H6" i="4" s="1"/>
  <c r="G11" i="4"/>
  <c r="G27" i="4"/>
  <c r="H27" i="4" s="1"/>
  <c r="D43" i="6"/>
  <c r="D45" i="15" s="1"/>
  <c r="G16" i="9"/>
  <c r="H16" i="9" s="1"/>
  <c r="G46" i="4"/>
  <c r="H46" i="4" s="1"/>
  <c r="G14" i="9"/>
  <c r="H14" i="9" s="1"/>
  <c r="F25" i="9"/>
  <c r="C55" i="15" s="1"/>
  <c r="J56" i="15" s="1"/>
  <c r="G36" i="4"/>
  <c r="H36" i="4" s="1"/>
  <c r="F9" i="9"/>
  <c r="C51" i="15" s="1"/>
  <c r="K56" i="15"/>
  <c r="H56" i="15"/>
  <c r="L55" i="15"/>
  <c r="L53" i="15"/>
  <c r="H54" i="15"/>
  <c r="L51" i="15"/>
  <c r="K52" i="15"/>
  <c r="I50" i="15"/>
  <c r="H50" i="15"/>
  <c r="G50" i="15"/>
  <c r="L49" i="15"/>
  <c r="F50" i="15"/>
  <c r="K48" i="15"/>
  <c r="H48" i="15"/>
  <c r="G48" i="15"/>
  <c r="L47" i="15"/>
  <c r="I48" i="15"/>
  <c r="G46" i="15"/>
  <c r="F46" i="15"/>
  <c r="L45" i="15"/>
  <c r="K46" i="15"/>
  <c r="I44" i="15"/>
  <c r="L43" i="15"/>
  <c r="G44" i="15"/>
  <c r="K42" i="15"/>
  <c r="I42" i="15"/>
  <c r="H42" i="15"/>
  <c r="L41" i="15"/>
  <c r="J42" i="15"/>
  <c r="K40" i="15"/>
  <c r="I40" i="15"/>
  <c r="H40" i="15"/>
  <c r="G40" i="15"/>
  <c r="F40" i="15"/>
  <c r="L39" i="15"/>
  <c r="J40" i="15"/>
  <c r="L37" i="15"/>
  <c r="H38" i="15"/>
  <c r="I36" i="15"/>
  <c r="F36" i="15"/>
  <c r="L35" i="15"/>
  <c r="K36" i="15"/>
  <c r="L33" i="15"/>
  <c r="K34" i="15"/>
  <c r="L31" i="15"/>
  <c r="L29" i="15"/>
  <c r="L27" i="15"/>
  <c r="L25" i="15"/>
  <c r="L23" i="15"/>
  <c r="L21" i="15"/>
  <c r="L19" i="15"/>
  <c r="L17" i="15"/>
  <c r="L15" i="15"/>
  <c r="L13" i="15"/>
  <c r="L11" i="15"/>
  <c r="L9" i="15"/>
  <c r="L7" i="15"/>
  <c r="L5" i="15"/>
  <c r="F52" i="15" l="1"/>
  <c r="L40" i="15"/>
  <c r="I52" i="15"/>
  <c r="F56" i="15"/>
  <c r="G56" i="15"/>
  <c r="H34" i="15"/>
  <c r="I34" i="15"/>
  <c r="F34" i="15"/>
  <c r="G34" i="15"/>
  <c r="I38" i="15"/>
  <c r="H44" i="15"/>
  <c r="J48" i="15"/>
  <c r="I54" i="15"/>
  <c r="K54" i="15"/>
  <c r="J34" i="15"/>
  <c r="G36" i="15"/>
  <c r="F42" i="15"/>
  <c r="L42" i="15" s="1"/>
  <c r="K44" i="15"/>
  <c r="H46" i="15"/>
  <c r="J50" i="15"/>
  <c r="G52" i="15"/>
  <c r="I56" i="15"/>
  <c r="H36" i="15"/>
  <c r="G42" i="15"/>
  <c r="I46" i="15"/>
  <c r="F48" i="15"/>
  <c r="K50" i="15"/>
  <c r="H52" i="15"/>
  <c r="J54" i="15"/>
  <c r="F38" i="15"/>
  <c r="J46" i="15"/>
  <c r="F54" i="15"/>
  <c r="K38" i="15"/>
  <c r="J36" i="15"/>
  <c r="G38" i="15"/>
  <c r="F44" i="15"/>
  <c r="L44" i="15" s="1"/>
  <c r="J52" i="15"/>
  <c r="G54" i="15"/>
  <c r="J38" i="15"/>
  <c r="J44" i="15"/>
  <c r="F47" i="4"/>
  <c r="C21" i="15" s="1"/>
  <c r="L50" i="15" l="1"/>
  <c r="L52" i="15"/>
  <c r="L38" i="15"/>
  <c r="L56" i="15"/>
  <c r="L54" i="15"/>
  <c r="L34" i="15"/>
  <c r="L36" i="15"/>
  <c r="L46" i="15"/>
  <c r="L48" i="15"/>
  <c r="G47" i="4"/>
  <c r="D21" i="15" s="1"/>
  <c r="I26" i="1"/>
  <c r="J26" i="1" s="1"/>
  <c r="I25" i="1"/>
  <c r="I24" i="1"/>
  <c r="I18" i="1"/>
  <c r="I17" i="1"/>
  <c r="I16" i="1"/>
  <c r="J16" i="1" s="1"/>
  <c r="K16" i="1" s="1"/>
  <c r="I15" i="1"/>
  <c r="I27" i="1" l="1"/>
  <c r="H25" i="9"/>
  <c r="E55" i="15" s="1"/>
  <c r="G25" i="9"/>
  <c r="D55" i="15" s="1"/>
  <c r="H47" i="4"/>
  <c r="E21" i="15" s="1"/>
  <c r="I19" i="1"/>
  <c r="C9" i="15" s="1"/>
  <c r="I226" i="1"/>
  <c r="J25" i="1"/>
  <c r="K25" i="1" s="1"/>
  <c r="K26" i="1"/>
  <c r="J24" i="1"/>
  <c r="J17" i="1"/>
  <c r="K17" i="1" s="1"/>
  <c r="J15" i="1"/>
  <c r="J18" i="1"/>
  <c r="K18" i="1" s="1"/>
  <c r="F38" i="14"/>
  <c r="G38" i="14" s="1"/>
  <c r="H38" i="14" s="1"/>
  <c r="F37" i="14"/>
  <c r="G37" i="14" s="1"/>
  <c r="H37" i="14" s="1"/>
  <c r="F36" i="14"/>
  <c r="F35" i="14"/>
  <c r="G35" i="14" s="1"/>
  <c r="H35" i="14" s="1"/>
  <c r="F30" i="14"/>
  <c r="G30" i="14" s="1"/>
  <c r="H30" i="14" s="1"/>
  <c r="F29" i="14"/>
  <c r="G29" i="14" s="1"/>
  <c r="H29" i="14" s="1"/>
  <c r="F28" i="14"/>
  <c r="G28" i="14" s="1"/>
  <c r="F27" i="14"/>
  <c r="F22" i="14"/>
  <c r="G22" i="14" s="1"/>
  <c r="H22" i="14" s="1"/>
  <c r="F21" i="14"/>
  <c r="F20" i="14"/>
  <c r="F19" i="14"/>
  <c r="G19" i="14" s="1"/>
  <c r="H19" i="14" s="1"/>
  <c r="F14" i="14"/>
  <c r="G14" i="14" s="1"/>
  <c r="H14" i="14" s="1"/>
  <c r="F13" i="14"/>
  <c r="G13" i="14" s="1"/>
  <c r="F12" i="14"/>
  <c r="G12" i="14" s="1"/>
  <c r="F11" i="14"/>
  <c r="F6" i="14"/>
  <c r="F5" i="14"/>
  <c r="F4" i="14"/>
  <c r="G4" i="14" s="1"/>
  <c r="F3" i="14"/>
  <c r="G3" i="14" s="1"/>
  <c r="H3" i="14" s="1"/>
  <c r="C7" i="8"/>
  <c r="H10" i="15" l="1"/>
  <c r="G10" i="15"/>
  <c r="J10" i="15"/>
  <c r="F10" i="15"/>
  <c r="I10" i="15"/>
  <c r="K10" i="15"/>
  <c r="L10" i="15" s="1"/>
  <c r="F39" i="14"/>
  <c r="C31" i="15" s="1"/>
  <c r="G5" i="14"/>
  <c r="H5" i="14" s="1"/>
  <c r="F23" i="14"/>
  <c r="C27" i="15" s="1"/>
  <c r="G27" i="14"/>
  <c r="H27" i="14" s="1"/>
  <c r="H13" i="14"/>
  <c r="G21" i="14"/>
  <c r="H21" i="14" s="1"/>
  <c r="G11" i="14"/>
  <c r="H11" i="14" s="1"/>
  <c r="J27" i="1"/>
  <c r="J226" i="1" s="1"/>
  <c r="J19" i="1"/>
  <c r="D9" i="15" s="1"/>
  <c r="K24" i="1"/>
  <c r="K15" i="1"/>
  <c r="K19" i="1" s="1"/>
  <c r="E9" i="15" s="1"/>
  <c r="G20" i="14"/>
  <c r="G36" i="14"/>
  <c r="H36" i="14" s="1"/>
  <c r="H4" i="14"/>
  <c r="F7" i="14"/>
  <c r="C23" i="15" s="1"/>
  <c r="H12" i="14"/>
  <c r="F15" i="14"/>
  <c r="C25" i="15" s="1"/>
  <c r="H28" i="14"/>
  <c r="F31" i="14"/>
  <c r="C29" i="15" s="1"/>
  <c r="G6" i="14"/>
  <c r="H6" i="14" s="1"/>
  <c r="J26" i="15" l="1"/>
  <c r="G26" i="15"/>
  <c r="H26" i="15"/>
  <c r="F26" i="15"/>
  <c r="I26" i="15"/>
  <c r="K26" i="15"/>
  <c r="H32" i="15"/>
  <c r="K32" i="15"/>
  <c r="G32" i="15"/>
  <c r="I32" i="15"/>
  <c r="J32" i="15"/>
  <c r="F32" i="15"/>
  <c r="G30" i="15"/>
  <c r="F30" i="15"/>
  <c r="K30" i="15"/>
  <c r="I30" i="15"/>
  <c r="L30" i="15" s="1"/>
  <c r="H30" i="15"/>
  <c r="J30" i="15"/>
  <c r="G39" i="14"/>
  <c r="D31" i="15" s="1"/>
  <c r="G31" i="14"/>
  <c r="D29" i="15" s="1"/>
  <c r="G7" i="14"/>
  <c r="D23" i="15" s="1"/>
  <c r="H39" i="14"/>
  <c r="E31" i="15" s="1"/>
  <c r="G23" i="14"/>
  <c r="D27" i="15" s="1"/>
  <c r="K27" i="1"/>
  <c r="K226" i="1" s="1"/>
  <c r="H7" i="14"/>
  <c r="E23" i="15" s="1"/>
  <c r="H15" i="14"/>
  <c r="E25" i="15" s="1"/>
  <c r="G15" i="14"/>
  <c r="D25" i="15" s="1"/>
  <c r="H31" i="14"/>
  <c r="E29" i="15" s="1"/>
  <c r="H20" i="14"/>
  <c r="H23" i="14" s="1"/>
  <c r="E27" i="15" s="1"/>
  <c r="L32" i="15" l="1"/>
  <c r="L26" i="15"/>
  <c r="I31" i="1"/>
  <c r="I5" i="1" l="1"/>
  <c r="I7" i="1"/>
  <c r="D24" i="6"/>
  <c r="D23" i="6"/>
  <c r="D25" i="6" s="1"/>
  <c r="D39" i="15" s="1"/>
  <c r="D18" i="6"/>
  <c r="E18" i="6" s="1"/>
  <c r="D17" i="6"/>
  <c r="D19" i="6" s="1"/>
  <c r="D37" i="15" s="1"/>
  <c r="D12" i="6"/>
  <c r="E12" i="6" s="1"/>
  <c r="D11" i="6"/>
  <c r="D13" i="6" s="1"/>
  <c r="D35" i="15" s="1"/>
  <c r="D6" i="6"/>
  <c r="E6" i="6" s="1"/>
  <c r="D5" i="6"/>
  <c r="D7" i="6" s="1"/>
  <c r="D33" i="15" s="1"/>
  <c r="H9" i="9" l="1"/>
  <c r="E51" i="15" s="1"/>
  <c r="G9" i="9"/>
  <c r="D51" i="15" s="1"/>
  <c r="F31" i="4"/>
  <c r="C17" i="15" s="1"/>
  <c r="G15" i="4"/>
  <c r="D13" i="15" s="1"/>
  <c r="F15" i="4"/>
  <c r="C13" i="15" s="1"/>
  <c r="F7" i="4"/>
  <c r="C11" i="15" s="1"/>
  <c r="G23" i="4"/>
  <c r="D15" i="15" s="1"/>
  <c r="F23" i="4"/>
  <c r="C15" i="15" s="1"/>
  <c r="F39" i="4"/>
  <c r="C19" i="15" s="1"/>
  <c r="G39" i="4"/>
  <c r="D19" i="15" s="1"/>
  <c r="E24" i="6"/>
  <c r="G17" i="9"/>
  <c r="D53" i="15" s="1"/>
  <c r="G7" i="4"/>
  <c r="D11" i="15" s="1"/>
  <c r="I16" i="15" l="1"/>
  <c r="K16" i="15"/>
  <c r="H16" i="15"/>
  <c r="G16" i="15"/>
  <c r="F16" i="15"/>
  <c r="L16" i="15" s="1"/>
  <c r="J16" i="15"/>
  <c r="G14" i="15"/>
  <c r="F14" i="15"/>
  <c r="J14" i="15"/>
  <c r="H14" i="15"/>
  <c r="K14" i="15"/>
  <c r="I14" i="15"/>
  <c r="I12" i="15"/>
  <c r="G12" i="15"/>
  <c r="F12" i="15"/>
  <c r="J12" i="15"/>
  <c r="H12" i="15"/>
  <c r="K12" i="15"/>
  <c r="H22" i="15"/>
  <c r="F22" i="15"/>
  <c r="G22" i="15"/>
  <c r="K22" i="15"/>
  <c r="J22" i="15"/>
  <c r="I22" i="15"/>
  <c r="K18" i="15"/>
  <c r="F18" i="15"/>
  <c r="I18" i="15"/>
  <c r="J18" i="15"/>
  <c r="G18" i="15"/>
  <c r="H18" i="15"/>
  <c r="G28" i="15"/>
  <c r="I28" i="15"/>
  <c r="J28" i="15"/>
  <c r="K28" i="15"/>
  <c r="F28" i="15"/>
  <c r="H28" i="15"/>
  <c r="J24" i="15"/>
  <c r="G24" i="15"/>
  <c r="F24" i="15"/>
  <c r="K24" i="15"/>
  <c r="H24" i="15"/>
  <c r="I24" i="15"/>
  <c r="K20" i="15"/>
  <c r="G20" i="15"/>
  <c r="I20" i="15"/>
  <c r="H20" i="15"/>
  <c r="F20" i="15"/>
  <c r="J20" i="15"/>
  <c r="G31" i="4"/>
  <c r="D17" i="15" s="1"/>
  <c r="H17" i="9"/>
  <c r="E53" i="15" s="1"/>
  <c r="E23" i="6"/>
  <c r="E25" i="6" s="1"/>
  <c r="E39" i="15" s="1"/>
  <c r="E17" i="6"/>
  <c r="E19" i="6" s="1"/>
  <c r="E37" i="15" s="1"/>
  <c r="L12" i="15" l="1"/>
  <c r="L24" i="15"/>
  <c r="L14" i="15"/>
  <c r="L20" i="15"/>
  <c r="L18" i="15"/>
  <c r="L22" i="15"/>
  <c r="L28" i="15"/>
  <c r="H39" i="4"/>
  <c r="E19" i="15" s="1"/>
  <c r="E11" i="6"/>
  <c r="E13" i="6" s="1"/>
  <c r="E35" i="15" s="1"/>
  <c r="H31" i="4"/>
  <c r="E17" i="15" s="1"/>
  <c r="C15" i="8" l="1"/>
  <c r="C18" i="8" l="1"/>
  <c r="C19" i="8"/>
  <c r="I222" i="1"/>
  <c r="I221" i="1"/>
  <c r="J221" i="1" s="1"/>
  <c r="K221" i="1" s="1"/>
  <c r="I220" i="1"/>
  <c r="I219" i="1"/>
  <c r="I218" i="1"/>
  <c r="I217" i="1"/>
  <c r="J217" i="1" s="1"/>
  <c r="I216" i="1"/>
  <c r="I215" i="1"/>
  <c r="J215" i="1" s="1"/>
  <c r="K215" i="1" s="1"/>
  <c r="I214" i="1"/>
  <c r="I213" i="1"/>
  <c r="J213" i="1" s="1"/>
  <c r="K213" i="1" s="1"/>
  <c r="I212" i="1"/>
  <c r="I211" i="1"/>
  <c r="I210" i="1"/>
  <c r="I209" i="1"/>
  <c r="J209" i="1" s="1"/>
  <c r="I208" i="1"/>
  <c r="I207" i="1"/>
  <c r="J207" i="1" s="1"/>
  <c r="K207" i="1" s="1"/>
  <c r="I206" i="1"/>
  <c r="I205" i="1"/>
  <c r="J205" i="1" s="1"/>
  <c r="K205" i="1" s="1"/>
  <c r="I204" i="1"/>
  <c r="I203" i="1"/>
  <c r="I202" i="1"/>
  <c r="J202" i="1" s="1"/>
  <c r="I201" i="1"/>
  <c r="J201" i="1" s="1"/>
  <c r="I200" i="1"/>
  <c r="I199" i="1"/>
  <c r="J199" i="1" s="1"/>
  <c r="K199" i="1" s="1"/>
  <c r="I198" i="1"/>
  <c r="J198" i="1" s="1"/>
  <c r="I197" i="1"/>
  <c r="J197" i="1" s="1"/>
  <c r="K197" i="1" s="1"/>
  <c r="I196" i="1"/>
  <c r="I195" i="1"/>
  <c r="I194" i="1"/>
  <c r="J194" i="1" s="1"/>
  <c r="I193" i="1"/>
  <c r="I192" i="1"/>
  <c r="I191" i="1"/>
  <c r="J191" i="1" s="1"/>
  <c r="K191" i="1" s="1"/>
  <c r="I190" i="1"/>
  <c r="J190" i="1" s="1"/>
  <c r="K190" i="1" s="1"/>
  <c r="I189" i="1"/>
  <c r="J189" i="1" s="1"/>
  <c r="K189" i="1" s="1"/>
  <c r="I188" i="1"/>
  <c r="I187" i="1"/>
  <c r="I186" i="1"/>
  <c r="I185" i="1"/>
  <c r="I184" i="1"/>
  <c r="I183" i="1"/>
  <c r="J183" i="1" s="1"/>
  <c r="K183" i="1" s="1"/>
  <c r="I182" i="1"/>
  <c r="I181" i="1"/>
  <c r="J181" i="1" s="1"/>
  <c r="K181" i="1" s="1"/>
  <c r="I180" i="1"/>
  <c r="I179" i="1"/>
  <c r="I178" i="1"/>
  <c r="I177" i="1"/>
  <c r="I176" i="1"/>
  <c r="I175" i="1"/>
  <c r="J175" i="1" s="1"/>
  <c r="K175" i="1" s="1"/>
  <c r="I174" i="1"/>
  <c r="J174" i="1" s="1"/>
  <c r="K174" i="1" s="1"/>
  <c r="I173" i="1"/>
  <c r="J173" i="1" s="1"/>
  <c r="K173" i="1" s="1"/>
  <c r="I172" i="1"/>
  <c r="I171" i="1"/>
  <c r="I170" i="1"/>
  <c r="J170" i="1" s="1"/>
  <c r="K170" i="1" s="1"/>
  <c r="I169" i="1"/>
  <c r="J169" i="1" s="1"/>
  <c r="I168" i="1"/>
  <c r="I167" i="1"/>
  <c r="J167" i="1" s="1"/>
  <c r="K167" i="1" s="1"/>
  <c r="I166" i="1"/>
  <c r="J166" i="1" s="1"/>
  <c r="I165" i="1"/>
  <c r="J165" i="1" s="1"/>
  <c r="K165" i="1" s="1"/>
  <c r="I164" i="1"/>
  <c r="I163" i="1"/>
  <c r="I162" i="1"/>
  <c r="J162" i="1" s="1"/>
  <c r="I161" i="1"/>
  <c r="J161" i="1" s="1"/>
  <c r="I160" i="1"/>
  <c r="J160" i="1" s="1"/>
  <c r="I159" i="1"/>
  <c r="J159" i="1" s="1"/>
  <c r="K159" i="1" s="1"/>
  <c r="I158" i="1"/>
  <c r="I157" i="1"/>
  <c r="J157" i="1" s="1"/>
  <c r="K157" i="1" s="1"/>
  <c r="I156" i="1"/>
  <c r="I155" i="1"/>
  <c r="I154" i="1"/>
  <c r="J154" i="1" s="1"/>
  <c r="K154" i="1" s="1"/>
  <c r="I153" i="1"/>
  <c r="J153" i="1" s="1"/>
  <c r="I152" i="1"/>
  <c r="J152" i="1" s="1"/>
  <c r="I151" i="1"/>
  <c r="J151" i="1" s="1"/>
  <c r="K151" i="1" s="1"/>
  <c r="I150" i="1"/>
  <c r="I149" i="1"/>
  <c r="J149" i="1" s="1"/>
  <c r="K149" i="1" s="1"/>
  <c r="I148" i="1"/>
  <c r="I147" i="1"/>
  <c r="I146" i="1"/>
  <c r="I145" i="1"/>
  <c r="I144" i="1"/>
  <c r="I143" i="1"/>
  <c r="J143" i="1" s="1"/>
  <c r="K143" i="1" s="1"/>
  <c r="I142" i="1"/>
  <c r="J142" i="1" s="1"/>
  <c r="K142" i="1" s="1"/>
  <c r="I141" i="1"/>
  <c r="J141" i="1" s="1"/>
  <c r="K141" i="1" s="1"/>
  <c r="I140" i="1"/>
  <c r="I139" i="1"/>
  <c r="I138" i="1"/>
  <c r="J138" i="1" s="1"/>
  <c r="K138" i="1" s="1"/>
  <c r="I137" i="1"/>
  <c r="J137" i="1" s="1"/>
  <c r="I136" i="1"/>
  <c r="I135" i="1"/>
  <c r="J135" i="1" s="1"/>
  <c r="K135" i="1" s="1"/>
  <c r="I134" i="1"/>
  <c r="J134" i="1" s="1"/>
  <c r="I133" i="1"/>
  <c r="J133" i="1" s="1"/>
  <c r="K133" i="1" s="1"/>
  <c r="I132" i="1"/>
  <c r="I131" i="1"/>
  <c r="I130" i="1"/>
  <c r="J130" i="1" s="1"/>
  <c r="I129" i="1"/>
  <c r="J129" i="1" s="1"/>
  <c r="I128" i="1"/>
  <c r="J128" i="1" s="1"/>
  <c r="I127" i="1"/>
  <c r="J127" i="1" s="1"/>
  <c r="K127" i="1" s="1"/>
  <c r="I126" i="1"/>
  <c r="I125" i="1"/>
  <c r="J125" i="1" s="1"/>
  <c r="K125" i="1" s="1"/>
  <c r="I124" i="1"/>
  <c r="I123" i="1"/>
  <c r="I122" i="1"/>
  <c r="J122" i="1" s="1"/>
  <c r="K122" i="1" s="1"/>
  <c r="I121" i="1"/>
  <c r="J121" i="1" s="1"/>
  <c r="I120" i="1"/>
  <c r="J120" i="1" s="1"/>
  <c r="I119" i="1"/>
  <c r="J119" i="1" s="1"/>
  <c r="K119" i="1" s="1"/>
  <c r="I118" i="1"/>
  <c r="I117" i="1"/>
  <c r="J117" i="1" s="1"/>
  <c r="K117" i="1" s="1"/>
  <c r="I116" i="1"/>
  <c r="I115" i="1"/>
  <c r="I114" i="1"/>
  <c r="I113" i="1"/>
  <c r="I112" i="1"/>
  <c r="I111" i="1"/>
  <c r="J111" i="1" s="1"/>
  <c r="K111" i="1" s="1"/>
  <c r="I110" i="1"/>
  <c r="J110" i="1" s="1"/>
  <c r="K110" i="1" s="1"/>
  <c r="I109" i="1"/>
  <c r="J109" i="1" s="1"/>
  <c r="K109" i="1" s="1"/>
  <c r="I108" i="1"/>
  <c r="I107" i="1"/>
  <c r="I106" i="1"/>
  <c r="J106" i="1" s="1"/>
  <c r="K106" i="1" s="1"/>
  <c r="I105" i="1"/>
  <c r="J105" i="1" s="1"/>
  <c r="I104" i="1"/>
  <c r="J104" i="1" s="1"/>
  <c r="I103" i="1"/>
  <c r="J103" i="1" s="1"/>
  <c r="K103" i="1" s="1"/>
  <c r="I102" i="1"/>
  <c r="J102" i="1" s="1"/>
  <c r="I101" i="1"/>
  <c r="J101" i="1" s="1"/>
  <c r="K101" i="1" s="1"/>
  <c r="I100" i="1"/>
  <c r="I99" i="1"/>
  <c r="I98" i="1"/>
  <c r="I97" i="1"/>
  <c r="J97" i="1" s="1"/>
  <c r="I96" i="1"/>
  <c r="I95" i="1"/>
  <c r="J95" i="1" s="1"/>
  <c r="K95" i="1" s="1"/>
  <c r="I94" i="1"/>
  <c r="J94" i="1" s="1"/>
  <c r="I93" i="1"/>
  <c r="J93" i="1" s="1"/>
  <c r="K93" i="1" s="1"/>
  <c r="I92" i="1"/>
  <c r="I91" i="1"/>
  <c r="I90" i="1"/>
  <c r="I89" i="1"/>
  <c r="J89" i="1" s="1"/>
  <c r="I88" i="1"/>
  <c r="I87" i="1"/>
  <c r="J87" i="1" s="1"/>
  <c r="K87" i="1" s="1"/>
  <c r="I86" i="1"/>
  <c r="I85" i="1"/>
  <c r="J85" i="1" s="1"/>
  <c r="K85" i="1" s="1"/>
  <c r="I84" i="1"/>
  <c r="I83" i="1"/>
  <c r="I82" i="1"/>
  <c r="J82" i="1" s="1"/>
  <c r="K82" i="1" s="1"/>
  <c r="I81" i="1"/>
  <c r="J81" i="1" s="1"/>
  <c r="I80" i="1"/>
  <c r="J80" i="1" s="1"/>
  <c r="I79" i="1"/>
  <c r="J79" i="1" s="1"/>
  <c r="K79" i="1" s="1"/>
  <c r="I78" i="1"/>
  <c r="I77" i="1"/>
  <c r="J77" i="1" s="1"/>
  <c r="K77" i="1" s="1"/>
  <c r="I76" i="1"/>
  <c r="I75" i="1"/>
  <c r="I74" i="1"/>
  <c r="I73" i="1"/>
  <c r="I72" i="1"/>
  <c r="J72" i="1" s="1"/>
  <c r="I71" i="1"/>
  <c r="J71" i="1" s="1"/>
  <c r="K71" i="1" s="1"/>
  <c r="I70" i="1"/>
  <c r="J70" i="1" s="1"/>
  <c r="K70" i="1" s="1"/>
  <c r="I69" i="1"/>
  <c r="J69" i="1" s="1"/>
  <c r="K69" i="1" s="1"/>
  <c r="I68" i="1"/>
  <c r="I67" i="1"/>
  <c r="I66" i="1"/>
  <c r="J66" i="1" s="1"/>
  <c r="K66" i="1" s="1"/>
  <c r="I65" i="1"/>
  <c r="J65" i="1" s="1"/>
  <c r="I64" i="1"/>
  <c r="I63" i="1"/>
  <c r="J63" i="1" s="1"/>
  <c r="K63" i="1" s="1"/>
  <c r="I62" i="1"/>
  <c r="I61" i="1"/>
  <c r="I60" i="1"/>
  <c r="I59" i="1"/>
  <c r="I58" i="1"/>
  <c r="I57" i="1"/>
  <c r="J57" i="1" s="1"/>
  <c r="I56" i="1"/>
  <c r="I55" i="1"/>
  <c r="J55" i="1" s="1"/>
  <c r="K55" i="1" s="1"/>
  <c r="I54" i="1"/>
  <c r="I53" i="1"/>
  <c r="J53" i="1" s="1"/>
  <c r="I52" i="1"/>
  <c r="I51" i="1"/>
  <c r="I50" i="1"/>
  <c r="I45" i="1"/>
  <c r="J45" i="1" s="1"/>
  <c r="I44" i="1"/>
  <c r="J44" i="1" s="1"/>
  <c r="I43" i="1"/>
  <c r="J43" i="1" s="1"/>
  <c r="K43" i="1" s="1"/>
  <c r="I42" i="1"/>
  <c r="J42" i="1" s="1"/>
  <c r="K42" i="1" s="1"/>
  <c r="I41" i="1"/>
  <c r="I40" i="1"/>
  <c r="I39" i="1"/>
  <c r="I38" i="1"/>
  <c r="J38" i="1" s="1"/>
  <c r="K38" i="1" s="1"/>
  <c r="I37" i="1"/>
  <c r="J37" i="1" s="1"/>
  <c r="K37" i="1" s="1"/>
  <c r="I36" i="1"/>
  <c r="J36" i="1" s="1"/>
  <c r="I35" i="1"/>
  <c r="I34" i="1"/>
  <c r="I33" i="1"/>
  <c r="J33" i="1" s="1"/>
  <c r="K33" i="1" s="1"/>
  <c r="I32" i="1"/>
  <c r="J31" i="1"/>
  <c r="I9" i="1"/>
  <c r="J9" i="1" s="1"/>
  <c r="K9" i="1" s="1"/>
  <c r="I8" i="1"/>
  <c r="I6" i="1"/>
  <c r="G8" i="15" l="1"/>
  <c r="J8" i="15"/>
  <c r="F8" i="15"/>
  <c r="I8" i="15"/>
  <c r="I46" i="1"/>
  <c r="I227" i="1" s="1"/>
  <c r="J50" i="1"/>
  <c r="I223" i="1"/>
  <c r="I228" i="1" s="1"/>
  <c r="I10" i="1"/>
  <c r="C7" i="15" s="1"/>
  <c r="K8" i="15" s="1"/>
  <c r="C20" i="8"/>
  <c r="J182" i="1"/>
  <c r="K182" i="1" s="1"/>
  <c r="K130" i="1"/>
  <c r="J206" i="1"/>
  <c r="K206" i="1" s="1"/>
  <c r="J210" i="1"/>
  <c r="K210" i="1" s="1"/>
  <c r="J78" i="1"/>
  <c r="K78" i="1" s="1"/>
  <c r="J118" i="1"/>
  <c r="K118" i="1" s="1"/>
  <c r="J150" i="1"/>
  <c r="K150" i="1" s="1"/>
  <c r="J186" i="1"/>
  <c r="K186" i="1" s="1"/>
  <c r="K202" i="1"/>
  <c r="J222" i="1"/>
  <c r="K222" i="1" s="1"/>
  <c r="K162" i="1"/>
  <c r="K198" i="1"/>
  <c r="J74" i="1"/>
  <c r="K74" i="1" s="1"/>
  <c r="J114" i="1"/>
  <c r="K114" i="1" s="1"/>
  <c r="J146" i="1"/>
  <c r="K146" i="1" s="1"/>
  <c r="K194" i="1"/>
  <c r="J214" i="1"/>
  <c r="K214" i="1" s="1"/>
  <c r="J218" i="1"/>
  <c r="K218" i="1" s="1"/>
  <c r="J178" i="1"/>
  <c r="K178" i="1" s="1"/>
  <c r="J5" i="1"/>
  <c r="J58" i="1"/>
  <c r="K58" i="1" s="1"/>
  <c r="J90" i="1"/>
  <c r="K90" i="1" s="1"/>
  <c r="J98" i="1"/>
  <c r="K98" i="1" s="1"/>
  <c r="K166" i="1"/>
  <c r="J41" i="1"/>
  <c r="K41" i="1" s="1"/>
  <c r="J54" i="1"/>
  <c r="K54" i="1" s="1"/>
  <c r="J86" i="1"/>
  <c r="K86" i="1" s="1"/>
  <c r="J126" i="1"/>
  <c r="K126" i="1" s="1"/>
  <c r="J158" i="1"/>
  <c r="K158" i="1" s="1"/>
  <c r="K201" i="1"/>
  <c r="K209" i="1"/>
  <c r="K217" i="1"/>
  <c r="K45" i="1"/>
  <c r="J62" i="1"/>
  <c r="K62" i="1" s="1"/>
  <c r="K81" i="1"/>
  <c r="K94" i="1"/>
  <c r="K102" i="1"/>
  <c r="K134" i="1"/>
  <c r="K36" i="1"/>
  <c r="J73" i="1"/>
  <c r="K73" i="1" s="1"/>
  <c r="J113" i="1"/>
  <c r="K113" i="1" s="1"/>
  <c r="J145" i="1"/>
  <c r="K145" i="1" s="1"/>
  <c r="J177" i="1"/>
  <c r="K177" i="1" s="1"/>
  <c r="J185" i="1"/>
  <c r="K185" i="1" s="1"/>
  <c r="J193" i="1"/>
  <c r="K193" i="1" s="1"/>
  <c r="K53" i="1"/>
  <c r="K65" i="1"/>
  <c r="K105" i="1"/>
  <c r="K137" i="1"/>
  <c r="K169" i="1"/>
  <c r="J32" i="1"/>
  <c r="K32" i="1" s="1"/>
  <c r="J8" i="1"/>
  <c r="K8" i="1" s="1"/>
  <c r="K57" i="1"/>
  <c r="J61" i="1"/>
  <c r="K61" i="1" s="1"/>
  <c r="K89" i="1"/>
  <c r="K97" i="1"/>
  <c r="K129" i="1"/>
  <c r="K161" i="1"/>
  <c r="K121" i="1"/>
  <c r="K153" i="1"/>
  <c r="E5" i="6"/>
  <c r="E7" i="6" s="1"/>
  <c r="E33" i="15" s="1"/>
  <c r="H15" i="4"/>
  <c r="E13" i="15" s="1"/>
  <c r="J56" i="1"/>
  <c r="K56" i="1" s="1"/>
  <c r="J64" i="1"/>
  <c r="K64" i="1" s="1"/>
  <c r="J88" i="1"/>
  <c r="K88" i="1" s="1"/>
  <c r="J96" i="1"/>
  <c r="K96" i="1" s="1"/>
  <c r="J112" i="1"/>
  <c r="K112" i="1" s="1"/>
  <c r="J136" i="1"/>
  <c r="K136" i="1" s="1"/>
  <c r="J144" i="1"/>
  <c r="K144" i="1" s="1"/>
  <c r="J168" i="1"/>
  <c r="K168" i="1" s="1"/>
  <c r="J176" i="1"/>
  <c r="K176" i="1" s="1"/>
  <c r="J184" i="1"/>
  <c r="K184" i="1" s="1"/>
  <c r="J192" i="1"/>
  <c r="K192" i="1" s="1"/>
  <c r="J200" i="1"/>
  <c r="K200" i="1" s="1"/>
  <c r="J208" i="1"/>
  <c r="K208" i="1" s="1"/>
  <c r="J216" i="1"/>
  <c r="K216" i="1" s="1"/>
  <c r="J6" i="1"/>
  <c r="K6" i="1" s="1"/>
  <c r="K31" i="1"/>
  <c r="J34" i="1"/>
  <c r="K34" i="1" s="1"/>
  <c r="J39" i="1"/>
  <c r="K39" i="1" s="1"/>
  <c r="K44" i="1"/>
  <c r="J51" i="1"/>
  <c r="K51" i="1" s="1"/>
  <c r="J59" i="1"/>
  <c r="K59" i="1" s="1"/>
  <c r="J67" i="1"/>
  <c r="K67" i="1" s="1"/>
  <c r="K72" i="1"/>
  <c r="J75" i="1"/>
  <c r="K75" i="1" s="1"/>
  <c r="K80" i="1"/>
  <c r="J83" i="1"/>
  <c r="K83" i="1" s="1"/>
  <c r="J91" i="1"/>
  <c r="K91" i="1" s="1"/>
  <c r="J99" i="1"/>
  <c r="K99" i="1" s="1"/>
  <c r="K104" i="1"/>
  <c r="J107" i="1"/>
  <c r="K107" i="1" s="1"/>
  <c r="J115" i="1"/>
  <c r="K115" i="1" s="1"/>
  <c r="K120" i="1"/>
  <c r="J123" i="1"/>
  <c r="K123" i="1" s="1"/>
  <c r="K128" i="1"/>
  <c r="J131" i="1"/>
  <c r="K131" i="1" s="1"/>
  <c r="J139" i="1"/>
  <c r="K139" i="1" s="1"/>
  <c r="J147" i="1"/>
  <c r="K147" i="1" s="1"/>
  <c r="K152" i="1"/>
  <c r="J155" i="1"/>
  <c r="K155" i="1" s="1"/>
  <c r="K160" i="1"/>
  <c r="J163" i="1"/>
  <c r="K163" i="1" s="1"/>
  <c r="J171" i="1"/>
  <c r="K171" i="1" s="1"/>
  <c r="J179" i="1"/>
  <c r="K179" i="1" s="1"/>
  <c r="J187" i="1"/>
  <c r="K187" i="1" s="1"/>
  <c r="J195" i="1"/>
  <c r="K195" i="1" s="1"/>
  <c r="J203" i="1"/>
  <c r="K203" i="1" s="1"/>
  <c r="J211" i="1"/>
  <c r="K211" i="1" s="1"/>
  <c r="J219" i="1"/>
  <c r="K219" i="1" s="1"/>
  <c r="J7" i="1"/>
  <c r="K7" i="1" s="1"/>
  <c r="J35" i="1"/>
  <c r="K35" i="1" s="1"/>
  <c r="J40" i="1"/>
  <c r="K40" i="1" s="1"/>
  <c r="J52" i="1"/>
  <c r="K52" i="1" s="1"/>
  <c r="J60" i="1"/>
  <c r="J68" i="1"/>
  <c r="K68" i="1" s="1"/>
  <c r="J76" i="1"/>
  <c r="K76" i="1" s="1"/>
  <c r="J84" i="1"/>
  <c r="K84" i="1" s="1"/>
  <c r="J92" i="1"/>
  <c r="K92" i="1" s="1"/>
  <c r="J100" i="1"/>
  <c r="K100" i="1" s="1"/>
  <c r="J108" i="1"/>
  <c r="K108" i="1" s="1"/>
  <c r="J116" i="1"/>
  <c r="K116" i="1" s="1"/>
  <c r="J124" i="1"/>
  <c r="K124" i="1" s="1"/>
  <c r="J132" i="1"/>
  <c r="K132" i="1" s="1"/>
  <c r="J140" i="1"/>
  <c r="K140" i="1" s="1"/>
  <c r="J148" i="1"/>
  <c r="K148" i="1" s="1"/>
  <c r="J156" i="1"/>
  <c r="K156" i="1" s="1"/>
  <c r="J164" i="1"/>
  <c r="K164" i="1" s="1"/>
  <c r="J172" i="1"/>
  <c r="K172" i="1" s="1"/>
  <c r="J180" i="1"/>
  <c r="K180" i="1" s="1"/>
  <c r="J188" i="1"/>
  <c r="K188" i="1" s="1"/>
  <c r="J196" i="1"/>
  <c r="K196" i="1" s="1"/>
  <c r="J204" i="1"/>
  <c r="K204" i="1" s="1"/>
  <c r="J212" i="1"/>
  <c r="K212" i="1" s="1"/>
  <c r="J220" i="1"/>
  <c r="H8" i="15" l="1"/>
  <c r="L8" i="15"/>
  <c r="J46" i="1"/>
  <c r="J227" i="1" s="1"/>
  <c r="K46" i="1"/>
  <c r="I229" i="1"/>
  <c r="C5" i="15" s="1"/>
  <c r="K227" i="1"/>
  <c r="K50" i="1"/>
  <c r="J223" i="1"/>
  <c r="J228" i="1" s="1"/>
  <c r="J10" i="1"/>
  <c r="D7" i="15" s="1"/>
  <c r="K220" i="1"/>
  <c r="K5" i="1"/>
  <c r="H23" i="4"/>
  <c r="E15" i="15" s="1"/>
  <c r="H7" i="4"/>
  <c r="E11" i="15" s="1"/>
  <c r="K60" i="1"/>
  <c r="C57" i="15" l="1"/>
  <c r="I6" i="15"/>
  <c r="I58" i="15" s="1"/>
  <c r="G6" i="15"/>
  <c r="G58" i="15" s="1"/>
  <c r="G57" i="15" s="1"/>
  <c r="J6" i="15"/>
  <c r="J58" i="15" s="1"/>
  <c r="J57" i="15" s="1"/>
  <c r="F6" i="15"/>
  <c r="H6" i="15"/>
  <c r="H58" i="15" s="1"/>
  <c r="H57" i="15" s="1"/>
  <c r="K6" i="15"/>
  <c r="K58" i="15" s="1"/>
  <c r="K57" i="15" s="1"/>
  <c r="J229" i="1"/>
  <c r="D5" i="15" s="1"/>
  <c r="D57" i="15" s="1"/>
  <c r="K10" i="1"/>
  <c r="E7" i="15" s="1"/>
  <c r="K223" i="1"/>
  <c r="K228" i="1" s="1"/>
  <c r="K229" i="1" s="1"/>
  <c r="E5" i="15" s="1"/>
  <c r="E57" i="15" s="1"/>
  <c r="F58" i="15" l="1"/>
  <c r="L6" i="15"/>
  <c r="I57" i="15"/>
  <c r="L58" i="15" l="1"/>
  <c r="F57" i="15"/>
  <c r="L57" i="15" s="1"/>
</calcChain>
</file>

<file path=xl/sharedStrings.xml><?xml version="1.0" encoding="utf-8"?>
<sst xmlns="http://schemas.openxmlformats.org/spreadsheetml/2006/main" count="1012" uniqueCount="546">
  <si>
    <t>Α/Α</t>
  </si>
  <si>
    <t>ΣΥΝΟΛΙΚΟ ΚΟΣΤΟΣ</t>
  </si>
  <si>
    <t>ΣΥΝΟΛΟ</t>
  </si>
  <si>
    <t>ΠΕΡΙΓΡΑΦΗ ΑΚΙΝΗΤΟΥ</t>
  </si>
  <si>
    <t>ΟΜΑΔΑ ΕΡΓΑΣΙΩΝ</t>
  </si>
  <si>
    <t>ΚΑΤΗΓΟΡΙΑ ΔΑΠΑΝΗΣ</t>
  </si>
  <si>
    <t>ΚΩΔ.</t>
  </si>
  <si>
    <t>ΕΙΔΟΣ ΕΡΓΑΣΙΑΣ</t>
  </si>
  <si>
    <t>Μ.Μ.</t>
  </si>
  <si>
    <t>ΤΙΜΗ
ΜΟΝΑΔΑΣ
ΟΤΔ</t>
  </si>
  <si>
    <t>ΠΟΣΟΤΗΤΑ
ΠΡΟΤΑΣΗΣ</t>
  </si>
  <si>
    <t>ΤΙΜΗ ΜΟΝΑΔΑΣ
ΠΡΟΤΑΣΗΣ</t>
  </si>
  <si>
    <t>ΦΠΑ</t>
  </si>
  <si>
    <t>ΟΜΑΔΑ Α</t>
  </si>
  <si>
    <t>ΕΡΓΑ ΥΠΟΔΟΜΗΣ</t>
  </si>
  <si>
    <t>Υ.01</t>
  </si>
  <si>
    <t>Ισοπεδώσεις - Διαμορφώσεις</t>
  </si>
  <si>
    <r>
      <t>μ</t>
    </r>
    <r>
      <rPr>
        <vertAlign val="superscript"/>
        <sz val="10"/>
        <rFont val="Calibri"/>
        <family val="2"/>
        <charset val="161"/>
      </rPr>
      <t>2</t>
    </r>
  </si>
  <si>
    <t>Υ.02</t>
  </si>
  <si>
    <t>Σύνδεση με δίκτυο ΔΕΗ</t>
  </si>
  <si>
    <t>αποκ.</t>
  </si>
  <si>
    <t>Παρ. 5</t>
  </si>
  <si>
    <t>Σύνδεση με δίκτυο ΟΤΕ</t>
  </si>
  <si>
    <t>Σύνδεση με δίκτυο ύδρευσης</t>
  </si>
  <si>
    <t>Σύνδεση με δίκτυο αποχέτευσης</t>
  </si>
  <si>
    <t>Κατασκευή βόθρου</t>
  </si>
  <si>
    <t>Παρ. 4</t>
  </si>
  <si>
    <t>Υ….</t>
  </si>
  <si>
    <t>Άλλο….</t>
  </si>
  <si>
    <t>Παρ. 3 &amp; 4</t>
  </si>
  <si>
    <t>ΟΜΑΔΑ Β</t>
  </si>
  <si>
    <t>ΠΕΡΙΒΑΛΛΩΝ ΧΩΡΟΣ</t>
  </si>
  <si>
    <t>ΠΧ.01</t>
  </si>
  <si>
    <t>Περίφραξη με σενάζ (0,20μ*0,40μ σκυροδέματος), σίτα και πάσσαλοι συνολικού ύψους 1,80 μ</t>
  </si>
  <si>
    <t>μ.μ.</t>
  </si>
  <si>
    <t>ΠΧ.02</t>
  </si>
  <si>
    <t>Περίφραξη  με σενάζ (0,20μ*0,40μ σκυροδέματος) και κιγκλίδωμα συνολικού ύψους 1,20 μ</t>
  </si>
  <si>
    <t>ΠΧ.03</t>
  </si>
  <si>
    <t>Περίφραξη με τοιχείο (0,20μ*1,00μ σκυροδέματος) και κιγκλίδωμα συνολικού ύψους 1,80 μ</t>
  </si>
  <si>
    <t>ΠΧ.04</t>
  </si>
  <si>
    <t>Περίφραξη με τοιχείο (0,20μ*1,00μ σκυροδέματος), σίτα και πάσσαλοι συνολικού ύψους 1,80μ</t>
  </si>
  <si>
    <t>ΠΧ.05</t>
  </si>
  <si>
    <t>Περίφραξη με λιθοδομή</t>
  </si>
  <si>
    <t>ΠΧ.06</t>
  </si>
  <si>
    <t>Εσωτερική οδοποιία</t>
  </si>
  <si>
    <t>ΠΧ.07</t>
  </si>
  <si>
    <t>Ασφαλτόστρωση (βάση  - υπόβαση - τάπητας)</t>
  </si>
  <si>
    <t>ΠΧ.08</t>
  </si>
  <si>
    <t>Αίθριος (αύλειος) χώρος</t>
  </si>
  <si>
    <t>ΠΧ.09</t>
  </si>
  <si>
    <t>Χώρος πρασίνου (χλοοτάπητας - σπορά)</t>
  </si>
  <si>
    <t>ΠΧ.10</t>
  </si>
  <si>
    <t>Χώρος πρασίνου (έτοιμος χλοοτάπητας)</t>
  </si>
  <si>
    <t>ΠΧ.11</t>
  </si>
  <si>
    <t>Φυτεύσεις</t>
  </si>
  <si>
    <t>ΠΧ.12</t>
  </si>
  <si>
    <t>Υπαίθριος χώρος στάθμευσης</t>
  </si>
  <si>
    <t>ΠΧ.13</t>
  </si>
  <si>
    <t>Διαμόρφωση με 3Α</t>
  </si>
  <si>
    <t>ΠΧ.14</t>
  </si>
  <si>
    <t>Πλακοστρώσεις με υπόστρωμα σκυροδέματος και λίθινες πλάκες</t>
  </si>
  <si>
    <t>Πλακοστρώσεις με πλάκες πεζοδρομίου</t>
  </si>
  <si>
    <t>Κυβόλιθοι</t>
  </si>
  <si>
    <t>Κράσπεδα</t>
  </si>
  <si>
    <t>ΠΧ….</t>
  </si>
  <si>
    <t>ΟΜΑΔΑ Γ</t>
  </si>
  <si>
    <t>ΧΩΜΑΤΟΥΡΓΙΚΑ</t>
  </si>
  <si>
    <t>01.01</t>
  </si>
  <si>
    <t>Γενικές εκσκαφές γαιώδεις</t>
  </si>
  <si>
    <r>
      <t>μ</t>
    </r>
    <r>
      <rPr>
        <vertAlign val="superscript"/>
        <sz val="10"/>
        <rFont val="Calibri"/>
        <family val="2"/>
        <charset val="161"/>
      </rPr>
      <t>3</t>
    </r>
  </si>
  <si>
    <t>01.02</t>
  </si>
  <si>
    <t>Γενικές εκσκαφές ημιβραχώδης</t>
  </si>
  <si>
    <t>01.03</t>
  </si>
  <si>
    <t>Γενικές εκσκαφές βραχώδεις</t>
  </si>
  <si>
    <t>01.04</t>
  </si>
  <si>
    <t>Επιχώσεις με προϊόντα εκσκαφής</t>
  </si>
  <si>
    <t>01.05</t>
  </si>
  <si>
    <t>Ειδικές επιχώσεις</t>
  </si>
  <si>
    <t>01….</t>
  </si>
  <si>
    <t>ΚΑΘΑΙΡΕΣΕΙΣ</t>
  </si>
  <si>
    <t>02.01</t>
  </si>
  <si>
    <t>Καθαίρεση πλινθοδομής</t>
  </si>
  <si>
    <t>02.02</t>
  </si>
  <si>
    <t>Καθαίρεση ξύλινου φέροντος οργανισμού πατωμάτων και στέγης</t>
  </si>
  <si>
    <t>02.03</t>
  </si>
  <si>
    <t>Καθαίρεση άοπλου σκυροδέματος</t>
  </si>
  <si>
    <t>02.04</t>
  </si>
  <si>
    <t>Καθαίρεση οπλισμένου σκυροδέματος</t>
  </si>
  <si>
    <t>02.05</t>
  </si>
  <si>
    <t>Καθαίρεση επιχρισμάτων</t>
  </si>
  <si>
    <t>02.06</t>
  </si>
  <si>
    <t>Καθαίρεση τοίχων γιά τη διαμόρφωση θυρών και παραθύρων</t>
  </si>
  <si>
    <t>02.07</t>
  </si>
  <si>
    <t>Καθαίρεση ξύλινων ή σιδηρών θυρών και παραθύρων</t>
  </si>
  <si>
    <t>τεμ</t>
  </si>
  <si>
    <t>02.08</t>
  </si>
  <si>
    <t>Καθαίρεση  ημίξεστης ή ξεστής λιθοδομής</t>
  </si>
  <si>
    <t>02.09</t>
  </si>
  <si>
    <t>Καθαίρεση δαπέδων εκ πλακών παντώς τύπου</t>
  </si>
  <si>
    <t>02.10</t>
  </si>
  <si>
    <t xml:space="preserve">Καθαίρεση επικεράμωσης </t>
  </si>
  <si>
    <t>02….</t>
  </si>
  <si>
    <t>ΣΚΥΡΟΔΕΜΑΤΑ</t>
  </si>
  <si>
    <t>03.01</t>
  </si>
  <si>
    <t>Οπλισμένο σκυρόδεμα C16/20</t>
  </si>
  <si>
    <t>03.02</t>
  </si>
  <si>
    <t>Οπλισμένο σκυρόδεμα C20/25</t>
  </si>
  <si>
    <r>
      <t>μ</t>
    </r>
    <r>
      <rPr>
        <vertAlign val="superscript"/>
        <sz val="10"/>
        <rFont val="Calibri"/>
        <family val="2"/>
        <charset val="161"/>
      </rPr>
      <t>4</t>
    </r>
    <r>
      <rPr>
        <sz val="10"/>
        <rFont val="Arial"/>
        <family val="2"/>
        <charset val="161"/>
      </rPr>
      <t/>
    </r>
  </si>
  <si>
    <t>03.03</t>
  </si>
  <si>
    <t>Οπλισμένο σκυρόδεμα C30/37</t>
  </si>
  <si>
    <r>
      <t>μ</t>
    </r>
    <r>
      <rPr>
        <vertAlign val="superscript"/>
        <sz val="10"/>
        <rFont val="Calibri"/>
        <family val="2"/>
        <charset val="161"/>
      </rPr>
      <t>5</t>
    </r>
    <r>
      <rPr>
        <sz val="10"/>
        <rFont val="Arial"/>
        <family val="2"/>
        <charset val="161"/>
      </rPr>
      <t/>
    </r>
  </si>
  <si>
    <t>03.04</t>
  </si>
  <si>
    <t>Άοπλο σκυρόδεμα δαπέδων</t>
  </si>
  <si>
    <t>03.05</t>
  </si>
  <si>
    <t>Εξισωτικές στρώσεις</t>
  </si>
  <si>
    <t>03.06</t>
  </si>
  <si>
    <t>Επιφάνειες εμφανούς σκυροδέματος</t>
  </si>
  <si>
    <t>03.07</t>
  </si>
  <si>
    <t>Σενάζ δρομικά</t>
  </si>
  <si>
    <t>03.08</t>
  </si>
  <si>
    <t>Σενάζ μπατικά</t>
  </si>
  <si>
    <t>03.09</t>
  </si>
  <si>
    <t>Μανδύας χυτού σκυροδέματος</t>
  </si>
  <si>
    <t>03.10</t>
  </si>
  <si>
    <t>Μανδύας εκτοξευμένου σκυροδέματος</t>
  </si>
  <si>
    <t>03.11</t>
  </si>
  <si>
    <t>Ελαφρά οπλισμένο σκυρόδεμα δαπέδων</t>
  </si>
  <si>
    <t>03….</t>
  </si>
  <si>
    <t>ΟΜΑΔΑ Δ</t>
  </si>
  <si>
    <t>ΤΟΙΧΟΠΟΙΪΕΣ</t>
  </si>
  <si>
    <t>04.01</t>
  </si>
  <si>
    <t>Λιθοδομές με κοινούς λίθους</t>
  </si>
  <si>
    <t>μ2</t>
  </si>
  <si>
    <t>04.02</t>
  </si>
  <si>
    <t>Λιθοδομές με λαξευτούς  λίθους</t>
  </si>
  <si>
    <t>04.03</t>
  </si>
  <si>
    <t>Αργολιθ/μές δι' ασβεστ/ματος</t>
  </si>
  <si>
    <t>04.04</t>
  </si>
  <si>
    <t>Πλινθοδομές δρομικές</t>
  </si>
  <si>
    <t>04.05</t>
  </si>
  <si>
    <t>Πλινθοδομές μπατικές</t>
  </si>
  <si>
    <t>04.06</t>
  </si>
  <si>
    <t>Τσιμεντολιθοδομές</t>
  </si>
  <si>
    <t>04.07</t>
  </si>
  <si>
    <t>Τοίχοι γυψοσανίδων απλοί</t>
  </si>
  <si>
    <t>04.08</t>
  </si>
  <si>
    <t>Τοίχοι γυψοσανίδων απο 2 πλευρές</t>
  </si>
  <si>
    <t>04.09</t>
  </si>
  <si>
    <t>Τοίχοι γυψοσανίδων με 2 γύψους ανά πλευρά</t>
  </si>
  <si>
    <t>04.10</t>
  </si>
  <si>
    <t>Τοίχοι γυψοσανίδων απλοί (ανθυγρή γυψ/δα)</t>
  </si>
  <si>
    <t>04.11</t>
  </si>
  <si>
    <t>Τοίχοι γυψοσανίδων απο 2 πλευρές  (ανθυγρή γυψ/δα)</t>
  </si>
  <si>
    <t>04.12</t>
  </si>
  <si>
    <t>Τοιχοποιία από YTONG (15cm)</t>
  </si>
  <si>
    <t>04….</t>
  </si>
  <si>
    <t>ΕΠΙΧΡΙΣΜΑΤΑ</t>
  </si>
  <si>
    <t>05.01</t>
  </si>
  <si>
    <t>Αβεστοκονιάματα τριπτά</t>
  </si>
  <si>
    <t>05.02</t>
  </si>
  <si>
    <t>Αβεστοκονιάματα τριπτά (με kourasanit)</t>
  </si>
  <si>
    <t>05.03</t>
  </si>
  <si>
    <t>Επιχρίσματα χωριάτικου τύπου</t>
  </si>
  <si>
    <t>05.04</t>
  </si>
  <si>
    <t>Έτοιμο επίχρισμα</t>
  </si>
  <si>
    <t>05.05</t>
  </si>
  <si>
    <t>Έτοιμο επίχρισμα θερμοπρόσοψης</t>
  </si>
  <si>
    <t>05.06</t>
  </si>
  <si>
    <t xml:space="preserve">Αρμολογήματα ακατέργαστων όψεων λιθοδομών (με αμμοβολή)  </t>
  </si>
  <si>
    <t>05….</t>
  </si>
  <si>
    <t>ΕΠΕΝΔΥΣΕΙΣ ΤΟΙΧΩΝ</t>
  </si>
  <si>
    <t>06.01</t>
  </si>
  <si>
    <t>Με πλακίδια πορσελάνης</t>
  </si>
  <si>
    <t>06.02</t>
  </si>
  <si>
    <t>Με λίθινες πλάκες</t>
  </si>
  <si>
    <t>06.03</t>
  </si>
  <si>
    <t>Με ορθογωνισμένες πλάκες</t>
  </si>
  <si>
    <t>06.04</t>
  </si>
  <si>
    <t>Με πέτρα στενάρι</t>
  </si>
  <si>
    <t>06.05</t>
  </si>
  <si>
    <t>Με πλάκες μαρμάρου (γρανίτης)</t>
  </si>
  <si>
    <t>06.06</t>
  </si>
  <si>
    <t>Ξύλινα διαζώματα αργολιθοδομών με βερνικόχρωμα</t>
  </si>
  <si>
    <t>μ.μ</t>
  </si>
  <si>
    <t>06.07</t>
  </si>
  <si>
    <t>Επενδύσεις με διακοσμητικά τούβλα</t>
  </si>
  <si>
    <t>06.08</t>
  </si>
  <si>
    <t>Με πατητή τσιμεντοκονία</t>
  </si>
  <si>
    <t>06….</t>
  </si>
  <si>
    <t>ΣΤΡΩΣΕΙΣ ΔΑΠΕΔΩΝ</t>
  </si>
  <si>
    <t>07.01</t>
  </si>
  <si>
    <t>Με χονδρόπλ. ακανον. πάχους</t>
  </si>
  <si>
    <t>07.02</t>
  </si>
  <si>
    <t>Με λίθινες πλάκες (καρύστ. κλπ)</t>
  </si>
  <si>
    <t>07.03</t>
  </si>
  <si>
    <t xml:space="preserve">Επίστρωση με χειροποίητες πλάκες </t>
  </si>
  <si>
    <t>07.04</t>
  </si>
  <si>
    <t>07.05</t>
  </si>
  <si>
    <t>Με πλακίδια κεραμικά ή πορσελ</t>
  </si>
  <si>
    <t>07.06</t>
  </si>
  <si>
    <t xml:space="preserve">Με λωρίδες σουηδικής ξυλείας </t>
  </si>
  <si>
    <t>07.07</t>
  </si>
  <si>
    <t xml:space="preserve">Με λωρίδες αφρικανικής  ξυλείας </t>
  </si>
  <si>
    <t>07.08</t>
  </si>
  <si>
    <t>Με λωρίδες δρυός</t>
  </si>
  <si>
    <t>07.09</t>
  </si>
  <si>
    <t>Δάπεδο ραμποτε με ξύλο καστανιάς πλήρης</t>
  </si>
  <si>
    <t>07.10</t>
  </si>
  <si>
    <t>Βιομηχανικό δάπεδο (και το σκυρόδεμα)</t>
  </si>
  <si>
    <t>07.11</t>
  </si>
  <si>
    <t>Βιομηχανικό δάπεδο (και το σκυρόδεμα) με επάλειψη ρητίνης</t>
  </si>
  <si>
    <t>07.12</t>
  </si>
  <si>
    <t>Δάπεδο παρκέ κολλητό</t>
  </si>
  <si>
    <t>07.13</t>
  </si>
  <si>
    <t>Δάπεδο με laminate</t>
  </si>
  <si>
    <t>07.14</t>
  </si>
  <si>
    <t>07….</t>
  </si>
  <si>
    <t>ΟΜΑΔΑ Ε</t>
  </si>
  <si>
    <t>ΚΟΥΦΩΜΑΤΑ</t>
  </si>
  <si>
    <t>08.01</t>
  </si>
  <si>
    <t>Πόρτες πρεσσαριστές κοινές</t>
  </si>
  <si>
    <t>08.02</t>
  </si>
  <si>
    <t>Πόρτες ραμποτέ ή ταμπλαδωτές από MDF</t>
  </si>
  <si>
    <t>08.03</t>
  </si>
  <si>
    <t>Πόρτες ραμποτέ ή ταμπλαδωτές από δρύ, καρυδιά κ.λ.π.</t>
  </si>
  <si>
    <t>08.04</t>
  </si>
  <si>
    <t>Εξώθυρες καρφωτές περαστές από ξύλο καστανιάς</t>
  </si>
  <si>
    <t>08.05</t>
  </si>
  <si>
    <t xml:space="preserve">Υαλοστάσια και εξωστόθυρες από ξύλο καστανιάς </t>
  </si>
  <si>
    <t>08.06</t>
  </si>
  <si>
    <t>Υαλοστάσια από σουηδική ξυλεία</t>
  </si>
  <si>
    <t>08.07</t>
  </si>
  <si>
    <t>Υαλοστάσια από ορενγκονταιν</t>
  </si>
  <si>
    <t>08.08</t>
  </si>
  <si>
    <t xml:space="preserve">Σκούρα από σουηδική ξυλεία </t>
  </si>
  <si>
    <t>08.09</t>
  </si>
  <si>
    <t>Σκούρα από ορεγκονταιν</t>
  </si>
  <si>
    <t>08.10</t>
  </si>
  <si>
    <t>Σιδερένιες πόρτες</t>
  </si>
  <si>
    <t>08.11</t>
  </si>
  <si>
    <t>Σιδερένια παράθυρα</t>
  </si>
  <si>
    <t>08.12</t>
  </si>
  <si>
    <t>Σιδερένια παράθυρα με κάγκελα</t>
  </si>
  <si>
    <t>08.13</t>
  </si>
  <si>
    <t xml:space="preserve">Bιτρίνες αλουμινίου </t>
  </si>
  <si>
    <t>08.14</t>
  </si>
  <si>
    <t>Ανοιγόμενα - περιστρεφόμενα κουφώματα αλουμινίου (χωρίς ρολό) λευκά</t>
  </si>
  <si>
    <t>08.15</t>
  </si>
  <si>
    <t>Ανοιγόμενα - περιστρεφόμενα κουφώματα αλουμινίου (με ρολό) λευκά</t>
  </si>
  <si>
    <t>08.16</t>
  </si>
  <si>
    <t>Ανοιγόμενα - ανακλινόμενα κουφώματα συνθετικά PVC (χωρίς ρολό) λευκά</t>
  </si>
  <si>
    <t>08.17</t>
  </si>
  <si>
    <t>Ανοιγόμενα - ανακλινόμενα κουφώματα συνθετικά PVC (με ρολό) λευκά</t>
  </si>
  <si>
    <t>08.18</t>
  </si>
  <si>
    <t>Ανοιγόμενα - περιστρεφόμενα κουφώματα αλουμινίου (χωρίς ρολό) έγχρωμα</t>
  </si>
  <si>
    <t>08.19</t>
  </si>
  <si>
    <t>Ανοιγόμενα - περιστρεφόμενα κουφώματα αλουμινίου (με ρολό) έγχρωμα</t>
  </si>
  <si>
    <t>08.20</t>
  </si>
  <si>
    <t>Ανοιγόμενα - ανακλινόμενα κουφώματα συνθετικά PVC (χωρίς ρολό) με σίτα έγχρωμα</t>
  </si>
  <si>
    <t>08.21</t>
  </si>
  <si>
    <t>Ανοιγόμενα - ανακλινόμενα κουφώματα συνθετικά PVC (με ρολό) με σίτα έγχρωμα</t>
  </si>
  <si>
    <t>08.22</t>
  </si>
  <si>
    <t xml:space="preserve">Σκούρα αλουμινίου </t>
  </si>
  <si>
    <t>08.23</t>
  </si>
  <si>
    <t>Εσωτερική πόρτα λευκή</t>
  </si>
  <si>
    <t>08.24</t>
  </si>
  <si>
    <t>Εσωτερική πόρτα έγχρωμη</t>
  </si>
  <si>
    <t>08.25</t>
  </si>
  <si>
    <t>Μονόφυλλη πυράντοχη πόρτα Τ30 εως Τ90 πλήρως εξοπλισμένη</t>
  </si>
  <si>
    <t>08.26</t>
  </si>
  <si>
    <t>Δίφυλλη πυράντοχη πόρτα Τ30 εως Τ90 πλήρως εξοπλισμένη</t>
  </si>
  <si>
    <t>08….</t>
  </si>
  <si>
    <t>ΝΤΟΥΛΑΠΕΣ</t>
  </si>
  <si>
    <t>09.01</t>
  </si>
  <si>
    <t>Ντουλάπες κοινές υπνοδωματίου</t>
  </si>
  <si>
    <r>
      <t>μ</t>
    </r>
    <r>
      <rPr>
        <vertAlign val="superscript"/>
        <sz val="10"/>
        <rFont val="Calibri"/>
        <family val="2"/>
        <charset val="161"/>
      </rPr>
      <t>2</t>
    </r>
    <r>
      <rPr>
        <sz val="10"/>
        <rFont val="Calibri"/>
        <family val="2"/>
        <charset val="161"/>
      </rPr>
      <t xml:space="preserve"> οψης</t>
    </r>
  </si>
  <si>
    <t>09.02</t>
  </si>
  <si>
    <t>Ντουλάπες ανιγκρέ</t>
  </si>
  <si>
    <t>09.03</t>
  </si>
  <si>
    <t>Ντουλάπια κουζίνας κοινά</t>
  </si>
  <si>
    <t>09.04</t>
  </si>
  <si>
    <t>Ντουλάπια κουζίνας από συμπαγή ξυλεία</t>
  </si>
  <si>
    <t>09….</t>
  </si>
  <si>
    <t>ΜΟΝΩΣΕΙΣ ΣΤΕΓΑΝΩΣΕΙΣ</t>
  </si>
  <si>
    <t>10.01</t>
  </si>
  <si>
    <t>Θερμομόνωση - υγρομόνωση δώματος</t>
  </si>
  <si>
    <t>10.02</t>
  </si>
  <si>
    <t>Θερμομόνωση κατακόρυφων επιφανειών</t>
  </si>
  <si>
    <t>10.03</t>
  </si>
  <si>
    <t>Υγρομόνωση τοιχείων υπογείου</t>
  </si>
  <si>
    <t>10.04</t>
  </si>
  <si>
    <t>Υγρομόνωση δαπέδων επι εδάφους</t>
  </si>
  <si>
    <t>10.05</t>
  </si>
  <si>
    <t>Θερμοπρόσοψη εξωτερικών επιφανειών</t>
  </si>
  <si>
    <t>10….</t>
  </si>
  <si>
    <t>ΜΑΡΜΑΡΙΚΑ</t>
  </si>
  <si>
    <t>11.01</t>
  </si>
  <si>
    <t xml:space="preserve">Κατώφλια, επίστρωση στηθαίων, ποδιές παραθ., μπαλκονιών </t>
  </si>
  <si>
    <t>11.02</t>
  </si>
  <si>
    <t>Μαρμαροεπένδυση βαθμίδος (με μάρμαρο Καβάλας)</t>
  </si>
  <si>
    <t>11….</t>
  </si>
  <si>
    <t>ΚΛΙΜΑΚΕΣ</t>
  </si>
  <si>
    <t>12.01</t>
  </si>
  <si>
    <t>Βαθμίδες και πλατύσκαλα εκ ξυλείας δρυός</t>
  </si>
  <si>
    <t>12.02</t>
  </si>
  <si>
    <t>Ξύλινη επένδυση βαθμίδας πλήρης</t>
  </si>
  <si>
    <t>12….</t>
  </si>
  <si>
    <t>ΨΕΥΔΟΡΟΦΕΣ</t>
  </si>
  <si>
    <t>13.01</t>
  </si>
  <si>
    <t>Από γυψοσανίδες</t>
  </si>
  <si>
    <t>13.02</t>
  </si>
  <si>
    <t>Από γυψοσανίδες ανθυγρές</t>
  </si>
  <si>
    <t>13.03</t>
  </si>
  <si>
    <t>Από πλάκες ορυκτών ινών σε μεταλλικό σκελετό</t>
  </si>
  <si>
    <t>13.04</t>
  </si>
  <si>
    <t>Επένδυση οροφής με λεπτοσανίδες πλήρης</t>
  </si>
  <si>
    <t>13….</t>
  </si>
  <si>
    <t>ΕΠΙΚΑΛΥΨΕΙΣ</t>
  </si>
  <si>
    <t>14.01</t>
  </si>
  <si>
    <t>Κεραμοσκεπή με φουρούσια εδραζόμενη σε πλάκα σκυροδέματος</t>
  </si>
  <si>
    <t>14.02</t>
  </si>
  <si>
    <t>Ξύλινη στέγη αυτοφερόμενη με κεραμίδια (εμφανής)</t>
  </si>
  <si>
    <t>14.03</t>
  </si>
  <si>
    <t>Επικεράμωση πλάκας σκυροδέματος</t>
  </si>
  <si>
    <t>14….</t>
  </si>
  <si>
    <t>ΣΤΗΘΑΙΑ</t>
  </si>
  <si>
    <t>15.01</t>
  </si>
  <si>
    <t>Από οπλισμένο σκυρόδεμα</t>
  </si>
  <si>
    <t>15.02</t>
  </si>
  <si>
    <t>Από δρομική πλινθοδομή</t>
  </si>
  <si>
    <t>15.03</t>
  </si>
  <si>
    <t>Από κιγκλίδωμα σιδερένιο</t>
  </si>
  <si>
    <t>15.04</t>
  </si>
  <si>
    <t>Από κιγκλίδωμα αλουμινίου</t>
  </si>
  <si>
    <t>15.05</t>
  </si>
  <si>
    <t>Από κιγκλίδωμα INOX με τζάμι securit</t>
  </si>
  <si>
    <t>15.06</t>
  </si>
  <si>
    <t xml:space="preserve">Από κιγκλίδωμα INOX </t>
  </si>
  <si>
    <t>15.07</t>
  </si>
  <si>
    <t>Από κιγκλίδωμα ξύλινο</t>
  </si>
  <si>
    <t>15….</t>
  </si>
  <si>
    <t>ΧΡΩΜΑΤΙΣΜΟΙ</t>
  </si>
  <si>
    <t>16.01</t>
  </si>
  <si>
    <t>Υδροχρωματισμοί απλοί</t>
  </si>
  <si>
    <t>16.02</t>
  </si>
  <si>
    <t>Υδροχρωματισμοί με σπατουλάρισμα</t>
  </si>
  <si>
    <t>16.03</t>
  </si>
  <si>
    <t>Πλαστικά επί τοίχου</t>
  </si>
  <si>
    <t>16.04</t>
  </si>
  <si>
    <t>Πλαστικά σπατουλαριστά</t>
  </si>
  <si>
    <t>16.05</t>
  </si>
  <si>
    <t>Τσιμεντοχρώματα</t>
  </si>
  <si>
    <t>16.06</t>
  </si>
  <si>
    <t>Ντουκοχρώματα</t>
  </si>
  <si>
    <t>16.07</t>
  </si>
  <si>
    <t xml:space="preserve">Βερνικοχρωματισμός ξύλινων επιφανειών </t>
  </si>
  <si>
    <t>16….</t>
  </si>
  <si>
    <t>ΔΙΑΦΟΡΕΣ ΟΙΚΟΔ/ΚΕΣ ΕΡΓΑΣΙΕΣ</t>
  </si>
  <si>
    <t>17.01</t>
  </si>
  <si>
    <t>Τζάκι απλό</t>
  </si>
  <si>
    <t>αποκ</t>
  </si>
  <si>
    <t>17.02</t>
  </si>
  <si>
    <t>Τζάκι με καπνοδόχο (κτιστό)</t>
  </si>
  <si>
    <t>17.03</t>
  </si>
  <si>
    <t>Τζάκι ενεργειακό</t>
  </si>
  <si>
    <t>17….</t>
  </si>
  <si>
    <t>ΕΙΔΗ ΥΓΙΕΙΝΗΣ</t>
  </si>
  <si>
    <t>18.01</t>
  </si>
  <si>
    <t>Πλήρες σέτ λουτρού</t>
  </si>
  <si>
    <t>18.02</t>
  </si>
  <si>
    <t>Σέτ w.c.</t>
  </si>
  <si>
    <t>18….</t>
  </si>
  <si>
    <t>ΟΜΑΔΑ Ζ</t>
  </si>
  <si>
    <t>ΥΔΡΑΥΛΙΚΕΣ ΕΓΚΑΤΑΣΤΑΣΕΙΣ</t>
  </si>
  <si>
    <t>19.01</t>
  </si>
  <si>
    <t>Ύδρευση - αποχέτευση κουζίνας, λουτρού, w.c. (σωληνώσεις)</t>
  </si>
  <si>
    <t>19.02</t>
  </si>
  <si>
    <t>Ύδρευση - αποχέτευση κουζίνας, λουτρού, w.c. (συνδέσεις)</t>
  </si>
  <si>
    <t>19….</t>
  </si>
  <si>
    <t>ΘΕΡΜΑΝΣΗ ΚΛΙΜΑΤΙΣΜΟΣ</t>
  </si>
  <si>
    <t>20.01</t>
  </si>
  <si>
    <t>Κεντρική θέρμανση (σωληνώσεις)</t>
  </si>
  <si>
    <t>20.02</t>
  </si>
  <si>
    <t>Κεντρική θέρμανση (συνδέσεις, σώματα, καυστήρας, λέβητας)</t>
  </si>
  <si>
    <t>20.03</t>
  </si>
  <si>
    <t>Ενδοδαπέδια θέρμανση και ψύξη (σωληνώσεις, συνδέσεις, σώματα. Η αντλία θερμότητας στον εξοπλισμό)</t>
  </si>
  <si>
    <t>μ2/κατ</t>
  </si>
  <si>
    <t>20….</t>
  </si>
  <si>
    <t>ΗΛΕΚΤΡΙΚΕΣ ΕΓΚΑΤΑΣΤΑΣΕΙΣ</t>
  </si>
  <si>
    <t>21.01</t>
  </si>
  <si>
    <t>Πλήρης ηλεκτρ/γική εγκατάσταση (ασθενή και ισχυρά ρεύματα) κατοικίας (σωληνώσεις)</t>
  </si>
  <si>
    <t>21.02</t>
  </si>
  <si>
    <t>Πλήρης ηλεκτρ/γική εγκατάσταση (ασθενή και ισχυρά ρεύματα) κατοικίας 
(καλωδιώσεις, ρευματολήπτες)</t>
  </si>
  <si>
    <t>21.03</t>
  </si>
  <si>
    <t>Πλήρης ηλεκτρ/γική εγκατάσταση (ασθενή και ισχυρά ρεύματα) καταστήματος (σωληνώσεις)</t>
  </si>
  <si>
    <t>21.04</t>
  </si>
  <si>
    <t>Πλήρης ηλεκτρ/γική εγκατάσταση (ασθενή και ισχυρά ρεύματα) καταστήματος (καλωδιώσεις, ρευματολήπτες)</t>
  </si>
  <si>
    <t>21….</t>
  </si>
  <si>
    <t xml:space="preserve"> ΑΝΕΛΚΥΣΤΗΡΕΣ</t>
  </si>
  <si>
    <t>22.01</t>
  </si>
  <si>
    <t>Ανελκυστήρας μεχρι 4 στάσεις</t>
  </si>
  <si>
    <t>22.02</t>
  </si>
  <si>
    <t>Προσαύξηση ανά στάση πέραν των 4ων</t>
  </si>
  <si>
    <t>/στάση</t>
  </si>
  <si>
    <t>22.03</t>
  </si>
  <si>
    <t>Αναβατόριο ΑΜΕΑ</t>
  </si>
  <si>
    <t>22….</t>
  </si>
  <si>
    <t>ΔΙΑΦ Η/Μ ΕΡΓΑΣΙΕΣ</t>
  </si>
  <si>
    <t>23.01</t>
  </si>
  <si>
    <t>Ηλιακός συλλέκτης</t>
  </si>
  <si>
    <t>23….</t>
  </si>
  <si>
    <t>ΟΜΑΔΑ Η</t>
  </si>
  <si>
    <t>ΜΕΤΑΛΛΙΚΗ  ΚΑΤΑΣΚΕΥΗ</t>
  </si>
  <si>
    <t>24.01</t>
  </si>
  <si>
    <t>Μεταλλικός σκελετός</t>
  </si>
  <si>
    <t>κιλ</t>
  </si>
  <si>
    <t>24.02</t>
  </si>
  <si>
    <t>Πάνελ με μόνωση μέχρι 5εκ.</t>
  </si>
  <si>
    <t>24.03</t>
  </si>
  <si>
    <t>Πάνελ με μόνωση 8-10εκ</t>
  </si>
  <si>
    <t>24.04</t>
  </si>
  <si>
    <t>Πάνελ με μόνωση υγειονομικού τύπου</t>
  </si>
  <si>
    <t>24.05</t>
  </si>
  <si>
    <t>Υδρορροές</t>
  </si>
  <si>
    <t>24….</t>
  </si>
  <si>
    <t>ΠΑΡΑΤΗΡΗΣΕΙΣ</t>
  </si>
  <si>
    <t>Παρ. 1</t>
  </si>
  <si>
    <t>Όλες οι τιμές θα αφορούν εργασίες ολοκληρωμένες (υλικά, εργασία, ασφαλιστικές εισφορές).</t>
  </si>
  <si>
    <t>Παρ. 2</t>
  </si>
  <si>
    <t>Μπορούν να γίνουν δεκτές τιμές μονάδας μεγαλύτερες από τις παραπάνω σε ποσοστό έως 10%, μόνο κατά περίπτωση σε απομακρυσμένες περιοχές και εφόσον αυτό τεκμηριώνεται επαρκώς.</t>
  </si>
  <si>
    <t>Παρ. 3</t>
  </si>
  <si>
    <t>Μπορούν να προστεθούν επιπλέον εργασίες από τις παραπάνω για τις οποίες θα υπάρχει σχετική τεκμηρίωση και κοστολόγηση.</t>
  </si>
  <si>
    <t xml:space="preserve">Παρ. 4 </t>
  </si>
  <si>
    <t>Οι συνδέσεις με τα δίκτυα (ύδρευσης, ηλεκτροδότησης, κ.λ.π.) υπολογίζονται ανάλογα με το τιμολόγιο του φορέα σύνδεσης.</t>
  </si>
  <si>
    <t>Παρ. 6</t>
  </si>
  <si>
    <t xml:space="preserve">Η τιμή της στέγης συμπεριλαμβάνει μόνωση και βερνικοχρωματισμούς (όπου απαιτείται). </t>
  </si>
  <si>
    <t>Παρ. 7</t>
  </si>
  <si>
    <t>Στην τιμή μονάδας των εργασιών που αφορούν τις στρώσεις δαπέδων έχει υπολογιστεί και το σοβατοπί.</t>
  </si>
  <si>
    <t>ΤΙΜΗ ΜΟΝΑΔΑΣ</t>
  </si>
  <si>
    <t>ΚΟΣΤΟΣ</t>
  </si>
  <si>
    <t>ΠΕΡΙΓΡΑΦΗ ΕΞΟΠΛΙΣΜΟΥ
(Είδος, τύπος, 
τεχνικά χαρακτηριστικά)</t>
  </si>
  <si>
    <t>Μ.Μ. 
(π.χ. τεμ., μ², 
μ³ κλπ.)</t>
  </si>
  <si>
    <t>ΣΥΝΟΛΙΚΟ
ΚΟΣΤΟΣ</t>
  </si>
  <si>
    <t>ΠΟΣΟΤΗΤΑ</t>
  </si>
  <si>
    <t>ΣΥΝΟΛΟ:</t>
  </si>
  <si>
    <t>ΚΑΤΑΝΟΜΗ ΠΡΟΫΠΟΛΟΓΙΣΜΟΥ ΑΝΑ ΕΞΑΜΗΝΟ (*)</t>
  </si>
  <si>
    <t>Α' ΕΞΑΜΗΝΟ</t>
  </si>
  <si>
    <t>Β' ΕΞΑΜΗΝΟ</t>
  </si>
  <si>
    <t>ΣΥΝΟΛΙΚΟ ΚΟΣΤΟΣ ΠΡΟΤΑΣΗΣ ΚΑΙ
ΚΑΤΑΝΟΜΗ ΑΝΑ ΕΞΑΜΗΝΟ</t>
  </si>
  <si>
    <t>(*) Στο χρονοδιάγραμμα συμπληρώνεται το ποσοστό της συγκεκριμένης κατηγορίας δαπάνης που υπολογίζεται να εκτελεστεί στο συγκεκριμένο εξάμηνο</t>
  </si>
  <si>
    <t>ΓΕΝΙΚΟ ΣΥΝΟΛΟ:</t>
  </si>
  <si>
    <t>Α. ΔΑΠΑΝΕΣ ΓΙΑ ΑΠΟΚΤΗΣΗ ΓΗΣ</t>
  </si>
  <si>
    <t>Β. ΔΑΠΑΝΕΣ ΓΙΑ ΑΠΟΚΤΗΣΗ ΠΡΩΗΝ ΒΙΟΜΗΧΑΝΙΚΩΝ ΕΓΚΑΤΑΣΤΑΣΕΩΝ</t>
  </si>
  <si>
    <t>ΣΥΝΟΛΟ Α.:</t>
  </si>
  <si>
    <t>ΣΥΝΟΛΟ Β.:</t>
  </si>
  <si>
    <t>ΣΥΝΟΠΤΙΚΗ ΑΝΑΛΥΣΗ ΚΟΣΤΟΥΣ ΤΗΣ ΠΡΟΤΑΣΗΣ - ΧΡΟΝΟΔΙΑΓΡΑΜΜΑ</t>
  </si>
  <si>
    <t>Γ' ΕΞΑΜΗΝΟ</t>
  </si>
  <si>
    <t>Δ' ΕΞΑΜΗΝΟ</t>
  </si>
  <si>
    <t>Ε' ΕΞΑΜΗΝΟ</t>
  </si>
  <si>
    <t>ΣΤ' ΕΞΑΜΗΝΟ</t>
  </si>
  <si>
    <t>Για τις εργασίες οι οποίες είτε είναι κατ΄ αποκοπή είτε δεν υπάρχει τιμή μονάδας στον παραπάνω πίνακα, ο υποψήφιος επενδυτής τις κοστολογεί κατά περίπτωση και ανάλογα με την φύση της επένδυσης του, με ταυτόχρονη τεχνική περιγραφή και συνημμένη προσφορά. Εφόσον το μοναδιαίο ανά τεμάχιο κόστος αυτών υπερβαίνει σε αξία τα 1.000 €, ή τα 5.000 € συνολικού ποσού ανά είδος, απαιτούνται τρεις (3) συγκρίσιμες προσφορές για το εν λόγω τεμάχιο, ενώ σε αντίθετη περίπτωση τουλάχιστον μία (1).</t>
  </si>
  <si>
    <r>
      <t>Η συνολική δαπάνη αποτυπώνεται στο ΠΣΚΕ στο πεδίο</t>
    </r>
    <r>
      <rPr>
        <b/>
        <u/>
        <sz val="11"/>
        <color theme="1"/>
        <rFont val="Calibri"/>
        <family val="2"/>
        <charset val="161"/>
        <scheme val="minor"/>
      </rPr>
      <t xml:space="preserve"> </t>
    </r>
    <r>
      <rPr>
        <b/>
        <u/>
        <sz val="11"/>
        <rFont val="Calibri"/>
        <family val="2"/>
        <charset val="161"/>
        <scheme val="minor"/>
      </rPr>
      <t>"Aγορά, κατασκευή ή βελτίωση ακινήτου"</t>
    </r>
  </si>
  <si>
    <r>
      <t xml:space="preserve">Η συνολική δαπάνη αποτυπώνεται στο ΠΣΚΕ στο πεδίο </t>
    </r>
    <r>
      <rPr>
        <b/>
        <u/>
        <sz val="11"/>
        <rFont val="Calibri"/>
        <family val="2"/>
        <charset val="161"/>
        <scheme val="minor"/>
      </rPr>
      <t>"Aγορά, κατασκευή ή βελτίωση ακινήτου"</t>
    </r>
  </si>
  <si>
    <t>Σ.01</t>
  </si>
  <si>
    <t>Σ.02</t>
  </si>
  <si>
    <t>Σ.03</t>
  </si>
  <si>
    <t>Σ.04</t>
  </si>
  <si>
    <t>Σ….</t>
  </si>
  <si>
    <t>Π.01</t>
  </si>
  <si>
    <t>Π.02</t>
  </si>
  <si>
    <t>Π.03</t>
  </si>
  <si>
    <t>Π….</t>
  </si>
  <si>
    <t>ΟΜΑΔΑΣΤ</t>
  </si>
  <si>
    <t>ΟΜΑΔΑ Θ</t>
  </si>
  <si>
    <t>ΟΜΑΔΑ Ι</t>
  </si>
  <si>
    <t>Δ. ΕΡΓΑ ΠΕΡΙΒΑΛΛΟΝΤΟΣ ΧΩΡΟΥ</t>
  </si>
  <si>
    <t>Ε. ΚΤΙΡΙΑΚΕΣ ΕΓΚΑΤΑΣΤΑΣΕΙΣ</t>
  </si>
  <si>
    <t>Γ. ΣΥΝΟΛΟ ΕΡΓΩΝ ΥΠΟΔΟΜΗΣ:</t>
  </si>
  <si>
    <t>Δ. ΣΥΝΟΛΟ ΕΡΓΩΝ ΠΕΡΙΒΑΛΛΟΝΤΟΣ ΧΩΡΟΥ:</t>
  </si>
  <si>
    <t>Ε. ΣΥΝΟΛΟ ΚΤΙΡΙΑΚΩΝ ΕΓΚΑΤΑΣΤΑΣΕΩΝ:</t>
  </si>
  <si>
    <r>
      <t xml:space="preserve">Η συνολική δαπάνη αποτυπώνεται στο ΠΣΚΕ στο πεδίο </t>
    </r>
    <r>
      <rPr>
        <b/>
        <u/>
        <sz val="11"/>
        <rFont val="Calibri"/>
        <family val="2"/>
        <charset val="161"/>
        <scheme val="minor"/>
      </rPr>
      <t>"Δαπάνες σύνδεσης με Οργανισμούς Κοινής Ωφέλειας (Ο.Κ.Ω.)"</t>
    </r>
  </si>
  <si>
    <t>Γ. ΕΡΓΑ ΥΠΟΔΟΜΗΣ</t>
  </si>
  <si>
    <r>
      <t xml:space="preserve">Η συνολική δαπάνη αποτυπώνεται στο ΠΣΚΕ στο πεδίο </t>
    </r>
    <r>
      <rPr>
        <b/>
        <u/>
        <sz val="11"/>
        <rFont val="Calibri"/>
        <family val="2"/>
        <charset val="161"/>
        <scheme val="minor"/>
      </rPr>
      <t>"Εργασίες πρασίνου κλπ"</t>
    </r>
  </si>
  <si>
    <t>Α. ΔΑΠΑΝΕΣ ΣΥΝΔΕΣΗΣ ΜΕ Ο.Κ.Ω.</t>
  </si>
  <si>
    <t>ΔΑΠΑΝΕΣ ΣΥΝΔΕΣΗΣ ΜΕ Ο.Κ.Ω.</t>
  </si>
  <si>
    <t>Β. ΕΡΓΑΣΙΕΣ ΠΡΑΣΙΝΟΥ</t>
  </si>
  <si>
    <t>ΕΡΓΑΣΙΕΣ ΠΡΑΣΙΝΟΥ</t>
  </si>
  <si>
    <t>Α. Αγορά (συμπεριλαμβανομένης της μεταφοράς και εγκατάστασης) εξοπλισμού και εξοπλισμού εργαστηρίων απαραίτητου για την λειτουργία της επένδυσης</t>
  </si>
  <si>
    <t>Β. Αγορά οχημάτων</t>
  </si>
  <si>
    <t>Γ. Δαπάνες ειδικού εξοπλισμού</t>
  </si>
  <si>
    <t>Α. Δαπάνες διοργάνωσης και εκτέλεσης ενεργειών μεταφοράς γνώσεων, ενημέρωσης και επίδειξης</t>
  </si>
  <si>
    <t>Β. Οδοιπορικά, οι δαπάνες διαμονής και οι ημερήσιες δαπάνες των συμμετεχόντων</t>
  </si>
  <si>
    <t>Γ. Δαπάνες αντικατάστασης των γεωργών στην εκμετάλλευση</t>
  </si>
  <si>
    <t>Α. Γενικές δαπάνες συνδεόμενες με τις εγκαταστάσεις και τον εξοπλισμό της μονάδας</t>
  </si>
  <si>
    <t>Β. Δαπάνες προβολής, όπως ιστοσελίδα, έντυπα, διαφήμιση και συμμετοχή σε εκθέσεις</t>
  </si>
  <si>
    <t>Γ. Δαπάνες απόκτησης ή ανάπτυξης λογισμικού, απόκτησης διπλωμάτων ευρεσιτεχνίας, αδειών, δικαιωμάτων διανοητικής ιδιοκτησίας, εμπορικών σημάτων, δημιουργίας αναγνωρίσιμου σήματος (ετικέτας) του προϊόντος, έρευνας αγοράς για τη διαμόρφωση της εικόνας του προϊόντος (συσκευασία, σήμανση)</t>
  </si>
  <si>
    <t>Δ. Απόκτηση πιστοποιητικών διασφάλισης ποιότητας</t>
  </si>
  <si>
    <t>Ε. Ασφαλιστήριο συμβόλαιο κατά παντός κινδύνου</t>
  </si>
  <si>
    <t>Α. Δαπάνες για μελέτες – επιχειρηματικά σχέδια</t>
  </si>
  <si>
    <t>Β. Δαπάνες για την εξεύρεση των εταίρων προκειμένου να καθορίσουν το επιχειρηματικό τους σχέδιο</t>
  </si>
  <si>
    <t>Γ. Λειτουργικές δαπάνες που προκύπτουν από την οργάνωση της μορφής συνεργασίας, το συντονισμό της και την προετοιμασία του επιχειρηματικού σχεδίου</t>
  </si>
  <si>
    <t>Δ. Κόστος χρήσης μηχανημάτων ή μίσθωση αυτών, εδαφών και λοιπών παγίων για την ανάπτυξη πιλοτική δοκιμή των αποτελεσμάτων της πράξης</t>
  </si>
  <si>
    <t>Ε. Ανθρωποημέρες προσωπικού που σχετίζονται με την πιλοτική λειτουργία και τις λοιπές δραστηριότητες που αφορούν στην υλοποίηση του έργου / επιχειρηματικού σχεδίου</t>
  </si>
  <si>
    <t>ΣΤ. Δαπάνες προώθησης των αποτελεσμάτων του επιχειρηματικού σχεδίου</t>
  </si>
  <si>
    <t>Ζ. Απόκτηση διπλωμάτων ευρεσιτεχνίας</t>
  </si>
  <si>
    <t>Η. Δημιουργία κοινών εργαστηρίων ποιοτικού ελέγχου των προϊόντων ή των πρώτων υλών, εξοπλισμός εξασφάλισης ποιότητας</t>
  </si>
  <si>
    <t>Θ. Δαπάνες σύστασης και οργάνωσης φορέα</t>
  </si>
  <si>
    <r>
      <t xml:space="preserve">ΠΡΟΫΠΟΛΟΓΙΣΜΟΣ ΠΡΑΞΕΩΝ ΣΥΝΕΡΓΑΣΙΑΣ ΜΕΤΑΞΥ ΔΙΑΦΟΡΕΤΙΚΩΝ ΠΑΡΑΓΟΝΤΩΝ
(ΥΠΟΔΡΑΣΕΙΣ 19.2.7.2 &amp; 19.2.7.3)
</t>
    </r>
    <r>
      <rPr>
        <b/>
        <i/>
        <u/>
        <sz val="12"/>
        <rFont val="Calibri"/>
        <family val="2"/>
        <charset val="161"/>
      </rPr>
      <t>(Πέραν των προηγουμένων δαπανών)</t>
    </r>
  </si>
  <si>
    <t>ΠΡΟΫΠΟΛΟΓΙΣΜΟΣ ΠΡΑΞΕΩΝ ΜΕΤΑΦΟΡΑΣ ΓΝΩΣΕΩΝ &amp; ΕΝΗΜΕΡΩΣΗΣ ΣΤΟ ΓΕΩΡΓΙΚΟ ΚΑΙ ΤΟ ΔΑΣΙΚΟ ΤΟΜΕΑ
(ΥΠΟΔΡΑΣΗ 19.2.1.2)</t>
  </si>
  <si>
    <t>Aγορά, κατασκευή ή βελτίωση ακινήτου</t>
  </si>
  <si>
    <t>Δαπάνες σύνδεσης με Οργανισμούς Κοινής Ωφέλειας (Ο.Κ.Ω.)</t>
  </si>
  <si>
    <t>Εργασίες πρασίνου κλπ</t>
  </si>
  <si>
    <t>Ε. Δαπάνες συστημάτων ασφαλείας εγκαταστάσεων, συστημάτων πυροσβεστικής προστασίας εγκαταστάσεων</t>
  </si>
  <si>
    <t>ΣΤ. Αγορά συγκροτήματος ψυχρής έκθλιψης Ελαιολάδου</t>
  </si>
  <si>
    <t>Αγορά (συμπεριλαμβανομένης της μεταφοράς και εγκατάστασης) εξοπλισμού και εξοπλισμού εργαστηρίων απαραίτητου για την λειτουργία της επένδυσης</t>
  </si>
  <si>
    <t>Αγορά οχημάτων</t>
  </si>
  <si>
    <t>Δαπάνες ειδικού εξοπλισμού</t>
  </si>
  <si>
    <t>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t>
  </si>
  <si>
    <t>Δ. 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t>
  </si>
  <si>
    <t>Δαπάνες συστημάτων ασφαλείας εγκαταστάσεων, συστημάτων πυροσβεστικής προστασίας εγκαταστάσεων</t>
  </si>
  <si>
    <t>Αγορά συγκροτήματος ψυχρής έκθλιψης Ελαιολάδου</t>
  </si>
  <si>
    <t>Γενικές δαπάνες συνδεόμενες με τις εγκαταστάσεις και τον εξοπλισμό της μονάδας</t>
  </si>
  <si>
    <t>Δαπάνες προβολής, όπως ιστοσελίδα, έντυπα, διαφήμιση και συμμετοχή σε εκθέσεις</t>
  </si>
  <si>
    <t>Δαπάνες απόκτησης ή ανάπτυξης λογισμικού, απόκτησης διπλωμάτων ευρεσιτεχνίας, αδειών, δικαιωμάτων διανοητικής ιδιοκτησίας, εμπορικών σημάτων, δημιουργίας αναγνωρίσιμου σήματος (ετικέτας) του προϊόντος, έρευνας αγοράς για τη διαμόρφωση της εικόνας του προϊόντος (συσκευασία, σήμανση)</t>
  </si>
  <si>
    <t>Απόκτηση πιστοποιητικών διασφάλισης ποιότητας</t>
  </si>
  <si>
    <t>Ασφαλιστήριο συμβόλαιο κατά παντός κινδύνου</t>
  </si>
  <si>
    <t>Δαπάνες για μελέτες – επιχειρηματικά σχέδια</t>
  </si>
  <si>
    <t>Δαπάνες για την εξεύρεση των εταίρων προκειμένου να καθορίσουν το επιχειρηματικό τους σχέδιο</t>
  </si>
  <si>
    <t>Λειτουργικές δαπάνες που προκύπτουν από την οργάνωση της μορφής συνεργασίας, το συντονισμό της και την προετοιμασία του επιχειρηματικού σχεδίου</t>
  </si>
  <si>
    <t>Κόστος χρήσης μηχανημάτων ή μίσθωση αυτών, εδαφών και λοιπών παγίων για την ανάπτυξη πιλοτική δοκιμή των αποτελεσμάτων της πράξης</t>
  </si>
  <si>
    <t>Ανθρωποημέρες προσωπικού που σχετίζονται με την πιλοτική λειτουργία και τις λοιπές δραστηριότητες που αφορούν στην υλοποίηση του έργου / επιχειρηματικού σχεδίου</t>
  </si>
  <si>
    <t>Δαπάνες προώθησης των αποτελεσμάτων του επιχειρηματικού σχεδίου</t>
  </si>
  <si>
    <t>Απόκτηση διπλωμάτων ευρεσιτεχνίας</t>
  </si>
  <si>
    <t>Δημιουργία κοινών εργαστηρίων ποιοτικού ελέγχου των προϊόντων ή των πρώτων υλών, εξοπλισμός εξασφάλισης ποιότητας</t>
  </si>
  <si>
    <t>Δαπάνες σύστασης και οργάνωσης φορέα</t>
  </si>
  <si>
    <t>Δαπάνες διοργάνωσης και εκτέλεσης ενεργειών μεταφοράς γνώσεων, ενημέρωσης και επίδειξης</t>
  </si>
  <si>
    <t>Οδοιπορικά, οι δαπάνες διαμονής και οι ημερήσιες δαπάνες των συμμετεχόντων</t>
  </si>
  <si>
    <t>Δαπάνες αντικατάστασης των γεωργών στην εκμετάλλευση</t>
  </si>
  <si>
    <t>ΑΧΑΪΑ Α.Ε.- ΑΝΑΠΤΥΞΙΑΚΗ ΑΝΩΝΥΜΗ ΕΤΑΙΡΕΙΑ ΟΤΑ 
(ΑΧΑΪΑ - ΑΝΑΠΤΥΞΙΑΚΗ Α.Ε.)</t>
  </si>
  <si>
    <t>ΠΑΡΕΜΒΑΣΕΙΣ ΙΔΙΩΤΙΚΟΥ ΧΑΡΑΚΤΗΡΑ</t>
  </si>
  <si>
    <t>ΥΠΟΜΕΤΡΟ 19.2: «ΣΤΗΡΙΞΗ ΥΛΟΠΟΙΗΣΗΣ ΔΡΑΣΕΩΝ ΤΩΝ ΣΤΡΑΤΗΓΙΚΩΝ ΤΟΠΙΚΗΣ ΑΝΑΠΤΥΞΗΣ ΜΕ ΠΡΩΤΟΒΟΥΛΙΑ ΤΟΠΙΚΩΝ ΚΟΙΝΟΤΗΤΩΝ (CLLD/LEADER)»</t>
  </si>
  <si>
    <t>ΜΕΤΡΟ 19: «ΤΟΠΙΚΗ ΑΝΑΠΤΥΞΗ ΜE ΠΡΩΤΟΒΟΥΛΙΑ ΤΟΠΙΚΩΝ ΚΟΙΝΟΤΗΤΩΝ (CLLD) – LEADER»
ΠΑΑ 2014 -2020</t>
  </si>
  <si>
    <t>ΠΡΟΓΡΑΜΜΑ ΑΓΡΟΤΙΚΗΣ ΑΝΑΠΤΥΞΗΣ ΤΗΣ ΕΛΛΑΔΑΣ  2014-2020
(ΠΑΑ 2014-2020)</t>
  </si>
  <si>
    <t>ΠΙΝΑΚΕΣ ΑΝΑΛΥΤΙΚΟΥ ΠΡΟΫΠΟΛΟΓΙΣΜΟΥ</t>
  </si>
  <si>
    <t>ΑΝΑΛΥΤΙΚΟΣ ΠΡΟΫΠΟΛΟΓΙΣΜΟΣ ΚΑΤΑΣΚΕΥΑΣΤΙΚΩΝ ΕΡΓΑΣΙΩΝ ΑΝΑ ΟΜΑΔΕΣ ΚΑΙ ΕΙΔΗ ΕΡΓΑΣΙΩΝ</t>
  </si>
  <si>
    <t>ΠΕΡΙΓΡΑΦΗ ΔΑΠΑΝΗΣ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</si>
</sst>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5" x14ac:knownFonts="1">
    <font>
      <sz val="11"/>
      <color theme="1"/>
      <name val="Calibri"/>
      <family val="2"/>
      <charset val="161"/>
      <scheme val="minor"/>
    </font>
    <font>
      <b/>
      <sz val="12"/>
      <name val="Calibri"/>
      <family val="2"/>
      <charset val="161"/>
    </font>
    <font>
      <sz val="10"/>
      <name val="Calibri"/>
      <family val="2"/>
      <charset val="161"/>
    </font>
    <font>
      <b/>
      <sz val="10"/>
      <name val="Calibri"/>
      <family val="2"/>
      <charset val="161"/>
      <scheme val="minor"/>
    </font>
    <font>
      <b/>
      <sz val="10"/>
      <name val="Calibri"/>
      <family val="2"/>
      <charset val="161"/>
    </font>
    <font>
      <sz val="10"/>
      <name val="Arial"/>
      <family val="2"/>
      <charset val="161"/>
    </font>
    <font>
      <sz val="10"/>
      <name val="Calibri"/>
      <family val="2"/>
      <charset val="161"/>
      <scheme val="minor"/>
    </font>
    <font>
      <b/>
      <sz val="10"/>
      <color indexed="10"/>
      <name val="Calibri"/>
      <family val="2"/>
      <charset val="161"/>
      <scheme val="minor"/>
    </font>
    <font>
      <vertAlign val="superscript"/>
      <sz val="10"/>
      <name val="Calibri"/>
      <family val="2"/>
      <charset val="161"/>
    </font>
    <font>
      <b/>
      <sz val="11"/>
      <name val="Calibri"/>
      <family val="2"/>
      <charset val="161"/>
      <scheme val="minor"/>
    </font>
    <font>
      <b/>
      <sz val="11"/>
      <name val="Calibri"/>
      <family val="2"/>
      <charset val="161"/>
    </font>
    <font>
      <sz val="10"/>
      <color theme="1"/>
      <name val="Calibri"/>
      <family val="2"/>
      <charset val="161"/>
      <scheme val="minor"/>
    </font>
    <font>
      <b/>
      <sz val="11"/>
      <color theme="1"/>
      <name val="Calibri"/>
      <family val="2"/>
      <charset val="161"/>
      <scheme val="minor"/>
    </font>
    <font>
      <b/>
      <sz val="12"/>
      <name val="Calibri"/>
      <family val="2"/>
      <charset val="161"/>
      <scheme val="minor"/>
    </font>
    <font>
      <sz val="11"/>
      <name val="Calibri"/>
      <family val="2"/>
      <charset val="161"/>
      <scheme val="minor"/>
    </font>
    <font>
      <b/>
      <u/>
      <sz val="11"/>
      <color theme="1"/>
      <name val="Calibri"/>
      <family val="2"/>
      <charset val="161"/>
      <scheme val="minor"/>
    </font>
    <font>
      <b/>
      <u/>
      <sz val="11"/>
      <name val="Calibri"/>
      <family val="2"/>
      <charset val="161"/>
      <scheme val="minor"/>
    </font>
    <font>
      <b/>
      <i/>
      <u/>
      <sz val="12"/>
      <name val="Calibri"/>
      <family val="2"/>
      <charset val="161"/>
    </font>
    <font>
      <sz val="10"/>
      <name val="Arial"/>
      <charset val="161"/>
    </font>
    <font>
      <sz val="12"/>
      <name val="Arial"/>
      <family val="2"/>
      <charset val="161"/>
    </font>
    <font>
      <i/>
      <sz val="12"/>
      <color indexed="10"/>
      <name val="Calibri"/>
      <family val="2"/>
      <charset val="161"/>
    </font>
    <font>
      <i/>
      <sz val="16"/>
      <color indexed="10"/>
      <name val="Calibri"/>
      <family val="2"/>
      <charset val="161"/>
    </font>
    <font>
      <sz val="16"/>
      <name val="Arial"/>
      <family val="2"/>
      <charset val="161"/>
    </font>
    <font>
      <sz val="16"/>
      <name val="Calibri"/>
      <family val="2"/>
      <charset val="161"/>
    </font>
    <font>
      <b/>
      <sz val="11"/>
      <color theme="3" tint="-0.249977111117893"/>
      <name val="Calibri"/>
      <family val="2"/>
      <charset val="161"/>
    </font>
    <font>
      <b/>
      <sz val="16"/>
      <name val="Calibri"/>
      <family val="2"/>
      <charset val="161"/>
    </font>
    <font>
      <b/>
      <u/>
      <sz val="10"/>
      <color theme="3" tint="-0.249977111117893"/>
      <name val="Calibri"/>
      <family val="2"/>
      <charset val="161"/>
    </font>
    <font>
      <b/>
      <sz val="10"/>
      <color theme="3" tint="-0.249977111117893"/>
      <name val="Calibri"/>
      <family val="2"/>
      <charset val="161"/>
    </font>
    <font>
      <b/>
      <sz val="18"/>
      <color theme="3" tint="-0.249977111117893"/>
      <name val="Calibri"/>
      <family val="2"/>
      <charset val="161"/>
    </font>
    <font>
      <b/>
      <sz val="14"/>
      <color theme="3" tint="-0.249977111117893"/>
      <name val="Calibri"/>
      <family val="2"/>
      <charset val="161"/>
    </font>
    <font>
      <b/>
      <sz val="12"/>
      <color theme="3" tint="-0.249977111117893"/>
      <name val="Calibri"/>
      <family val="2"/>
      <charset val="161"/>
    </font>
    <font>
      <sz val="9"/>
      <name val="Calibri"/>
      <family val="2"/>
      <charset val="161"/>
    </font>
    <font>
      <b/>
      <sz val="9"/>
      <name val="Calibri"/>
      <family val="2"/>
      <charset val="161"/>
    </font>
    <font>
      <b/>
      <sz val="18"/>
      <name val="Calibri"/>
      <family val="2"/>
      <charset val="161"/>
    </font>
    <font>
      <sz val="18"/>
      <name val="Arial"/>
      <family val="2"/>
      <charset val="161"/>
    </font>
  </fonts>
  <fills count="1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s>
  <cellStyleXfs count="3">
    <xf numFmtId="0" fontId="0" fillId="0" borderId="0"/>
    <xf numFmtId="0" fontId="5" fillId="0" borderId="0"/>
    <xf numFmtId="0" fontId="18" fillId="0" borderId="0"/>
  </cellStyleXfs>
  <cellXfs count="208">
    <xf numFmtId="0" fontId="0" fillId="0" borderId="0" xfId="0"/>
    <xf numFmtId="0" fontId="10" fillId="0" borderId="0" xfId="0" applyFont="1" applyAlignment="1">
      <alignment horizontal="center" vertical="center"/>
    </xf>
    <xf numFmtId="4" fontId="10" fillId="0" borderId="0" xfId="0" applyNumberFormat="1" applyFont="1" applyAlignment="1">
      <alignment horizontal="right" vertical="center"/>
    </xf>
    <xf numFmtId="0" fontId="2" fillId="0" borderId="8" xfId="0" applyFont="1" applyBorder="1" applyAlignment="1" applyProtection="1">
      <alignment horizontal="center" vertical="center" wrapText="1"/>
      <protection locked="0"/>
    </xf>
    <xf numFmtId="0" fontId="2" fillId="3" borderId="9" xfId="0" applyFont="1" applyFill="1" applyBorder="1" applyAlignment="1" applyProtection="1">
      <alignment vertical="center" wrapText="1"/>
      <protection locked="0"/>
    </xf>
    <xf numFmtId="0" fontId="2" fillId="0" borderId="9" xfId="0" applyFont="1" applyBorder="1" applyAlignment="1" applyProtection="1">
      <alignment vertical="center" wrapText="1"/>
      <protection locked="0"/>
    </xf>
    <xf numFmtId="164" fontId="10" fillId="6" borderId="12" xfId="0" applyNumberFormat="1" applyFont="1" applyFill="1" applyBorder="1" applyAlignment="1">
      <alignment horizontal="right" vertical="center"/>
    </xf>
    <xf numFmtId="164" fontId="11" fillId="0" borderId="7" xfId="0" applyNumberFormat="1" applyFont="1" applyBorder="1"/>
    <xf numFmtId="164" fontId="11" fillId="0" borderId="20" xfId="0" applyNumberFormat="1" applyFont="1" applyBorder="1"/>
    <xf numFmtId="164" fontId="12" fillId="8" borderId="12" xfId="0" applyNumberFormat="1" applyFont="1" applyFill="1" applyBorder="1"/>
    <xf numFmtId="4" fontId="6" fillId="0" borderId="15" xfId="0" applyNumberFormat="1" applyFont="1" applyBorder="1" applyAlignment="1" applyProtection="1">
      <alignment horizontal="center" vertical="center"/>
      <protection locked="0"/>
    </xf>
    <xf numFmtId="4" fontId="6" fillId="0" borderId="9" xfId="0" applyNumberFormat="1"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protection locked="0"/>
    </xf>
    <xf numFmtId="4" fontId="6" fillId="0" borderId="9" xfId="0" applyNumberFormat="1" applyFont="1" applyBorder="1" applyAlignment="1" applyProtection="1">
      <alignment horizontal="right"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left" vertical="center" wrapText="1"/>
      <protection locked="0"/>
    </xf>
    <xf numFmtId="0" fontId="6" fillId="0" borderId="6" xfId="0" applyFont="1" applyBorder="1" applyAlignment="1" applyProtection="1">
      <alignment horizontal="center" vertical="center"/>
      <protection locked="0"/>
    </xf>
    <xf numFmtId="4" fontId="6" fillId="0" borderId="6" xfId="0" applyNumberFormat="1"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left" vertical="center" wrapText="1"/>
      <protection locked="0"/>
    </xf>
    <xf numFmtId="0" fontId="6" fillId="0" borderId="19" xfId="0" applyFont="1" applyBorder="1" applyAlignment="1" applyProtection="1">
      <alignment horizontal="center" vertical="center" wrapText="1"/>
      <protection locked="0"/>
    </xf>
    <xf numFmtId="4" fontId="6" fillId="0" borderId="19" xfId="0" applyNumberFormat="1" applyFont="1" applyBorder="1" applyAlignment="1" applyProtection="1">
      <alignment horizontal="center" vertical="center"/>
      <protection locked="0"/>
    </xf>
    <xf numFmtId="0" fontId="3" fillId="7" borderId="13" xfId="0" applyFont="1" applyFill="1" applyBorder="1" applyAlignment="1">
      <alignment horizontal="center" vertical="center" wrapText="1"/>
    </xf>
    <xf numFmtId="164" fontId="9" fillId="6" borderId="4" xfId="0" applyNumberFormat="1" applyFont="1" applyFill="1" applyBorder="1" applyAlignment="1">
      <alignment horizontal="right" vertical="center" wrapText="1"/>
    </xf>
    <xf numFmtId="164" fontId="9" fillId="6" borderId="12" xfId="0" applyNumberFormat="1" applyFont="1" applyFill="1" applyBorder="1" applyAlignment="1">
      <alignment horizontal="right" vertical="center" wrapText="1"/>
    </xf>
    <xf numFmtId="164" fontId="9" fillId="8" borderId="4" xfId="0" applyNumberFormat="1" applyFont="1" applyFill="1" applyBorder="1" applyAlignment="1">
      <alignment horizontal="right" vertical="center" wrapText="1"/>
    </xf>
    <xf numFmtId="164" fontId="9" fillId="8" borderId="12" xfId="0" applyNumberFormat="1" applyFont="1" applyFill="1" applyBorder="1" applyAlignment="1">
      <alignment horizontal="right"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164" fontId="10" fillId="6" borderId="4" xfId="0" applyNumberFormat="1" applyFont="1" applyFill="1" applyBorder="1" applyAlignment="1">
      <alignment horizontal="right" vertical="center"/>
    </xf>
    <xf numFmtId="0" fontId="3" fillId="2" borderId="2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0" fontId="2" fillId="0" borderId="9" xfId="0" applyNumberFormat="1"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10" fontId="0" fillId="8" borderId="29" xfId="0" applyNumberFormat="1" applyFill="1" applyBorder="1" applyAlignment="1">
      <alignment horizontal="center" vertical="center"/>
    </xf>
    <xf numFmtId="0" fontId="3" fillId="2" borderId="35" xfId="0" applyFont="1" applyFill="1" applyBorder="1" applyAlignment="1">
      <alignment horizontal="center" vertical="center" wrapText="1"/>
    </xf>
    <xf numFmtId="10" fontId="2" fillId="0" borderId="35" xfId="0" applyNumberFormat="1" applyFont="1" applyBorder="1" applyAlignment="1" applyProtection="1">
      <alignment horizontal="center" vertical="center"/>
      <protection locked="0"/>
    </xf>
    <xf numFmtId="10" fontId="10" fillId="5" borderId="15" xfId="0" applyNumberFormat="1" applyFont="1" applyFill="1" applyBorder="1" applyAlignment="1">
      <alignment horizontal="center" vertical="center"/>
    </xf>
    <xf numFmtId="10" fontId="10" fillId="5" borderId="34" xfId="0" applyNumberFormat="1" applyFont="1" applyFill="1" applyBorder="1" applyAlignment="1">
      <alignment horizontal="center" vertical="center"/>
    </xf>
    <xf numFmtId="10" fontId="12" fillId="5" borderId="28" xfId="0" applyNumberFormat="1" applyFont="1" applyFill="1" applyBorder="1" applyAlignment="1">
      <alignment horizontal="center" vertical="center"/>
    </xf>
    <xf numFmtId="164" fontId="10" fillId="5" borderId="36" xfId="0" applyNumberFormat="1" applyFont="1" applyFill="1" applyBorder="1" applyAlignment="1">
      <alignment horizontal="center" vertical="center"/>
    </xf>
    <xf numFmtId="164" fontId="12" fillId="5" borderId="30" xfId="0" applyNumberFormat="1" applyFont="1" applyFill="1" applyBorder="1" applyAlignment="1">
      <alignment horizontal="right" vertical="center"/>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Alignment="1" applyProtection="1">
      <alignment horizontal="center" vertical="center" wrapText="1"/>
      <protection locked="0"/>
    </xf>
    <xf numFmtId="4" fontId="2" fillId="0" borderId="6" xfId="0" applyNumberFormat="1" applyFont="1" applyBorder="1" applyAlignment="1" applyProtection="1">
      <alignment horizontal="center" vertical="center"/>
      <protection locked="0"/>
    </xf>
    <xf numFmtId="164" fontId="2" fillId="0" borderId="9" xfId="0" applyNumberFormat="1" applyFont="1" applyBorder="1" applyAlignment="1">
      <alignment horizontal="right" vertical="center"/>
    </xf>
    <xf numFmtId="164" fontId="2" fillId="0" borderId="35" xfId="0" applyNumberFormat="1" applyFont="1" applyBorder="1" applyAlignment="1">
      <alignment horizontal="right" vertical="center"/>
    </xf>
    <xf numFmtId="164" fontId="0" fillId="8" borderId="29" xfId="0" applyNumberFormat="1" applyFill="1" applyBorder="1" applyAlignment="1">
      <alignment horizontal="right" vertical="center"/>
    </xf>
    <xf numFmtId="164" fontId="2" fillId="0" borderId="17" xfId="0" applyNumberFormat="1" applyFont="1" applyBorder="1" applyAlignment="1" applyProtection="1">
      <alignment horizontal="right" vertical="center"/>
      <protection locked="0"/>
    </xf>
    <xf numFmtId="164" fontId="6" fillId="0" borderId="15" xfId="0" applyNumberFormat="1" applyFont="1" applyBorder="1" applyAlignment="1" applyProtection="1">
      <alignment horizontal="center" vertical="center"/>
      <protection locked="0"/>
    </xf>
    <xf numFmtId="164" fontId="6" fillId="0" borderId="9" xfId="0" applyNumberFormat="1" applyFont="1" applyBorder="1" applyAlignment="1">
      <alignment horizontal="right" vertical="center"/>
    </xf>
    <xf numFmtId="164" fontId="6" fillId="0" borderId="16" xfId="0" applyNumberFormat="1" applyFont="1" applyBorder="1" applyAlignment="1">
      <alignment horizontal="right" vertical="center"/>
    </xf>
    <xf numFmtId="164" fontId="6" fillId="0" borderId="9" xfId="0" applyNumberFormat="1" applyFont="1" applyBorder="1" applyAlignment="1" applyProtection="1">
      <alignment horizontal="center" vertical="center"/>
      <protection locked="0"/>
    </xf>
    <xf numFmtId="164" fontId="6" fillId="0" borderId="17" xfId="0" applyNumberFormat="1" applyFont="1" applyBorder="1" applyAlignment="1">
      <alignment horizontal="right" vertical="center"/>
    </xf>
    <xf numFmtId="164" fontId="6" fillId="0" borderId="6" xfId="0" applyNumberFormat="1" applyFont="1" applyBorder="1" applyAlignment="1" applyProtection="1">
      <alignment horizontal="center" vertical="center"/>
      <protection locked="0"/>
    </xf>
    <xf numFmtId="164" fontId="6" fillId="0" borderId="6" xfId="0" applyNumberFormat="1" applyFont="1" applyBorder="1" applyAlignment="1" applyProtection="1">
      <alignment horizontal="right" vertical="center"/>
      <protection locked="0"/>
    </xf>
    <xf numFmtId="164" fontId="6" fillId="0" borderId="7" xfId="0" applyNumberFormat="1" applyFont="1" applyBorder="1" applyAlignment="1" applyProtection="1">
      <alignment horizontal="right" vertical="center"/>
      <protection locked="0"/>
    </xf>
    <xf numFmtId="164" fontId="6" fillId="0" borderId="9" xfId="0" applyNumberFormat="1" applyFont="1" applyBorder="1" applyAlignment="1" applyProtection="1">
      <alignment horizontal="right" vertical="center"/>
      <protection locked="0"/>
    </xf>
    <xf numFmtId="164" fontId="6" fillId="0" borderId="17" xfId="0" applyNumberFormat="1" applyFont="1" applyBorder="1" applyAlignment="1" applyProtection="1">
      <alignment horizontal="right" vertical="center"/>
      <protection locked="0"/>
    </xf>
    <xf numFmtId="164" fontId="6" fillId="0" borderId="19" xfId="0" applyNumberFormat="1" applyFont="1" applyBorder="1" applyAlignment="1" applyProtection="1">
      <alignment horizontal="center" vertical="center"/>
      <protection locked="0"/>
    </xf>
    <xf numFmtId="164" fontId="6" fillId="0" borderId="19" xfId="0" applyNumberFormat="1" applyFont="1" applyBorder="1" applyAlignment="1" applyProtection="1">
      <alignment horizontal="right" vertical="center"/>
      <protection locked="0"/>
    </xf>
    <xf numFmtId="164" fontId="6" fillId="0" borderId="20" xfId="0" applyNumberFormat="1" applyFont="1" applyBorder="1" applyAlignment="1" applyProtection="1">
      <alignment horizontal="right" vertical="center"/>
      <protection locked="0"/>
    </xf>
    <xf numFmtId="164" fontId="2" fillId="0" borderId="6" xfId="0" applyNumberFormat="1" applyFont="1" applyBorder="1" applyAlignment="1" applyProtection="1">
      <alignment horizontal="center" vertical="center"/>
      <protection locked="0"/>
    </xf>
    <xf numFmtId="164" fontId="2" fillId="0" borderId="6" xfId="0" applyNumberFormat="1" applyFont="1" applyBorder="1" applyAlignment="1" applyProtection="1">
      <alignment horizontal="right" vertical="center"/>
      <protection locked="0"/>
    </xf>
    <xf numFmtId="164" fontId="2" fillId="0" borderId="7" xfId="0" applyNumberFormat="1" applyFont="1" applyBorder="1" applyAlignment="1" applyProtection="1">
      <alignment horizontal="right" vertical="center"/>
      <protection locked="0"/>
    </xf>
    <xf numFmtId="164" fontId="2" fillId="0" borderId="9" xfId="0" applyNumberFormat="1" applyFont="1" applyBorder="1" applyAlignment="1" applyProtection="1">
      <alignment vertical="center"/>
      <protection locked="0"/>
    </xf>
    <xf numFmtId="164" fontId="2" fillId="0" borderId="9" xfId="0" applyNumberFormat="1" applyFont="1" applyBorder="1" applyAlignment="1" applyProtection="1">
      <alignment horizontal="right" vertical="center"/>
      <protection locked="0"/>
    </xf>
    <xf numFmtId="164" fontId="6" fillId="0" borderId="15" xfId="0" applyNumberFormat="1" applyFont="1" applyBorder="1" applyAlignment="1" applyProtection="1">
      <alignment horizontal="right" vertical="center"/>
      <protection locked="0"/>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164" fontId="6" fillId="0" borderId="9" xfId="0" applyNumberFormat="1" applyFont="1" applyBorder="1" applyAlignment="1">
      <alignment horizontal="right" vertical="center" wrapText="1"/>
    </xf>
    <xf numFmtId="164" fontId="6" fillId="0" borderId="17" xfId="0" applyNumberFormat="1" applyFont="1" applyBorder="1" applyAlignment="1">
      <alignment horizontal="right" vertical="center" wrapText="1"/>
    </xf>
    <xf numFmtId="164" fontId="6" fillId="0" borderId="11" xfId="0" applyNumberFormat="1" applyFont="1" applyBorder="1" applyAlignment="1">
      <alignment horizontal="right" vertical="center" wrapText="1"/>
    </xf>
    <xf numFmtId="164" fontId="6" fillId="0" borderId="23" xfId="0" applyNumberFormat="1" applyFont="1" applyBorder="1" applyAlignment="1">
      <alignment horizontal="right" vertical="center" wrapText="1"/>
    </xf>
    <xf numFmtId="164" fontId="10" fillId="5" borderId="19" xfId="0" applyNumberFormat="1" applyFont="1" applyFill="1" applyBorder="1" applyAlignment="1">
      <alignment horizontal="center" vertical="center"/>
    </xf>
    <xf numFmtId="164" fontId="10" fillId="0" borderId="0" xfId="0" applyNumberFormat="1" applyFont="1" applyAlignment="1">
      <alignment horizontal="right" vertical="center"/>
    </xf>
    <xf numFmtId="0" fontId="18" fillId="0" borderId="0" xfId="2"/>
    <xf numFmtId="0" fontId="5" fillId="0" borderId="0" xfId="1"/>
    <xf numFmtId="0" fontId="19" fillId="0" borderId="0" xfId="1" applyFont="1"/>
    <xf numFmtId="0" fontId="20" fillId="0" borderId="0" xfId="1" applyFont="1" applyAlignment="1">
      <alignment horizontal="center"/>
    </xf>
    <xf numFmtId="0" fontId="22" fillId="0" borderId="0" xfId="1" applyFont="1" applyAlignment="1">
      <alignment horizontal="left" wrapText="1"/>
    </xf>
    <xf numFmtId="0" fontId="23" fillId="0" borderId="0" xfId="1" applyFont="1" applyAlignment="1">
      <alignment horizontal="left" wrapText="1"/>
    </xf>
    <xf numFmtId="0" fontId="25" fillId="0" borderId="0" xfId="1" applyFont="1" applyAlignment="1">
      <alignment horizontal="left" wrapText="1"/>
    </xf>
    <xf numFmtId="0" fontId="28" fillId="0" borderId="0" xfId="1" applyFont="1" applyAlignment="1">
      <alignment horizontal="center" wrapText="1"/>
    </xf>
    <xf numFmtId="0" fontId="29" fillId="0" borderId="0" xfId="1" applyFont="1"/>
    <xf numFmtId="0" fontId="31" fillId="0" borderId="0" xfId="1" applyFont="1" applyAlignment="1">
      <alignment horizontal="left"/>
    </xf>
    <xf numFmtId="0" fontId="32" fillId="0" borderId="0" xfId="1" applyFont="1" applyAlignment="1">
      <alignment horizontal="left"/>
    </xf>
    <xf numFmtId="0" fontId="25" fillId="0" borderId="0" xfId="1" applyFont="1"/>
    <xf numFmtId="0" fontId="33" fillId="0" borderId="0" xfId="1" applyFont="1"/>
    <xf numFmtId="0" fontId="34" fillId="0" borderId="0" xfId="1" applyFont="1" applyAlignment="1">
      <alignment horizontal="left"/>
    </xf>
    <xf numFmtId="0" fontId="29" fillId="0" borderId="0" xfId="1" applyFont="1" applyAlignment="1">
      <alignment wrapText="1"/>
    </xf>
    <xf numFmtId="0" fontId="3" fillId="2" borderId="15" xfId="0" applyFont="1" applyFill="1" applyBorder="1" applyAlignment="1">
      <alignment horizontal="center" vertical="center" wrapText="1"/>
    </xf>
    <xf numFmtId="0" fontId="10" fillId="0" borderId="0" xfId="1" applyFont="1" applyAlignment="1">
      <alignment horizontal="center" vertical="center" wrapText="1"/>
    </xf>
    <xf numFmtId="0" fontId="30" fillId="0" borderId="0" xfId="1" applyFont="1" applyAlignment="1">
      <alignment horizontal="center" wrapText="1"/>
    </xf>
    <xf numFmtId="0" fontId="30" fillId="0" borderId="0" xfId="1" applyFont="1" applyAlignment="1">
      <alignment horizontal="center"/>
    </xf>
    <xf numFmtId="0" fontId="27" fillId="0" borderId="0" xfId="1" applyFont="1" applyAlignment="1">
      <alignment horizontal="center" vertical="center" wrapText="1"/>
    </xf>
    <xf numFmtId="0" fontId="26" fillId="0" borderId="0" xfId="1" applyFont="1" applyAlignment="1">
      <alignment horizontal="center" vertical="center" wrapText="1"/>
    </xf>
    <xf numFmtId="0" fontId="24" fillId="5" borderId="42" xfId="1" applyFont="1" applyFill="1" applyBorder="1" applyAlignment="1">
      <alignment horizontal="center" vertical="center" wrapText="1"/>
    </xf>
    <xf numFmtId="0" fontId="24" fillId="5" borderId="41" xfId="1" applyFont="1" applyFill="1" applyBorder="1" applyAlignment="1">
      <alignment horizontal="center" vertical="center" wrapText="1"/>
    </xf>
    <xf numFmtId="0" fontId="24" fillId="5" borderId="40" xfId="1" applyFont="1" applyFill="1" applyBorder="1" applyAlignment="1">
      <alignment horizontal="center" vertical="center" wrapText="1"/>
    </xf>
    <xf numFmtId="0" fontId="21" fillId="0" borderId="0" xfId="1" applyFont="1" applyAlignment="1">
      <alignment horizontal="center"/>
    </xf>
    <xf numFmtId="0" fontId="0" fillId="9" borderId="1" xfId="0"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2" fillId="0" borderId="22" xfId="0" applyFont="1" applyBorder="1" applyAlignment="1" applyProtection="1">
      <alignment horizontal="center" vertical="center" wrapText="1"/>
      <protection locked="0"/>
    </xf>
    <xf numFmtId="0" fontId="12" fillId="8" borderId="21"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1" fillId="0" borderId="14" xfId="0" applyFont="1" applyBorder="1" applyAlignment="1">
      <alignment horizontal="center"/>
    </xf>
    <xf numFmtId="0" fontId="11" fillId="0" borderId="15" xfId="0" applyFont="1" applyBorder="1" applyAlignment="1">
      <alignment horizontal="center"/>
    </xf>
    <xf numFmtId="0" fontId="10" fillId="6" borderId="21"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1" fillId="0" borderId="18" xfId="0" applyFont="1" applyBorder="1" applyAlignment="1">
      <alignment horizontal="center"/>
    </xf>
    <xf numFmtId="0" fontId="11" fillId="0" borderId="19" xfId="0" applyFont="1" applyBorder="1" applyAlignment="1">
      <alignment horizontal="center"/>
    </xf>
    <xf numFmtId="0" fontId="1" fillId="6" borderId="1" xfId="1" applyFont="1" applyFill="1" applyBorder="1" applyAlignment="1">
      <alignment horizontal="center" vertical="center" wrapText="1"/>
    </xf>
    <xf numFmtId="0" fontId="1" fillId="6" borderId="2" xfId="1" applyFont="1" applyFill="1" applyBorder="1" applyAlignment="1">
      <alignment horizontal="center" vertical="center" wrapText="1"/>
    </xf>
    <xf numFmtId="0" fontId="1" fillId="6" borderId="3" xfId="1" applyFont="1" applyFill="1" applyBorder="1" applyAlignment="1">
      <alignment horizontal="center" vertical="center" wrapText="1"/>
    </xf>
    <xf numFmtId="0" fontId="13" fillId="6" borderId="1" xfId="1" applyFont="1" applyFill="1" applyBorder="1" applyAlignment="1">
      <alignment horizontal="center" vertical="center"/>
    </xf>
    <xf numFmtId="0" fontId="13" fillId="6" borderId="2" xfId="1" applyFont="1" applyFill="1" applyBorder="1" applyAlignment="1">
      <alignment horizontal="center" vertical="center"/>
    </xf>
    <xf numFmtId="0" fontId="13" fillId="6" borderId="3" xfId="1" applyFont="1" applyFill="1" applyBorder="1" applyAlignment="1">
      <alignment horizontal="center" vertical="center"/>
    </xf>
    <xf numFmtId="0" fontId="3" fillId="0" borderId="13"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textRotation="90" wrapText="1"/>
      <protection locked="0"/>
    </xf>
    <xf numFmtId="0" fontId="4" fillId="0" borderId="2" xfId="1" applyFont="1" applyBorder="1" applyAlignment="1">
      <alignment horizontal="center" vertical="center" wrapText="1"/>
    </xf>
    <xf numFmtId="0" fontId="9" fillId="8" borderId="21" xfId="0" applyFont="1" applyFill="1" applyBorder="1" applyAlignment="1">
      <alignment horizontal="right" vertical="center" wrapText="1"/>
    </xf>
    <xf numFmtId="0" fontId="9" fillId="8" borderId="4" xfId="0" applyFont="1" applyFill="1" applyBorder="1" applyAlignment="1">
      <alignment horizontal="right" vertical="center" wrapText="1"/>
    </xf>
    <xf numFmtId="0" fontId="9" fillId="6" borderId="1" xfId="0" applyFont="1" applyFill="1" applyBorder="1" applyAlignment="1">
      <alignment horizontal="right" vertical="center" wrapText="1"/>
    </xf>
    <xf numFmtId="0" fontId="9" fillId="6" borderId="2" xfId="0" applyFont="1" applyFill="1" applyBorder="1" applyAlignment="1">
      <alignment horizontal="right" vertical="center" wrapText="1"/>
    </xf>
    <xf numFmtId="0" fontId="9" fillId="6" borderId="39" xfId="0" applyFont="1" applyFill="1" applyBorder="1" applyAlignment="1">
      <alignment horizontal="right" vertical="center" wrapText="1"/>
    </xf>
    <xf numFmtId="0" fontId="3" fillId="0" borderId="2" xfId="0" applyFont="1" applyBorder="1" applyAlignment="1" applyProtection="1">
      <alignment horizontal="center" vertical="center" wrapText="1"/>
      <protection locked="0"/>
    </xf>
    <xf numFmtId="0" fontId="14" fillId="9" borderId="22" xfId="0" applyFont="1" applyFill="1" applyBorder="1" applyAlignment="1">
      <alignment horizontal="center" vertical="center" wrapText="1"/>
    </xf>
    <xf numFmtId="0" fontId="3" fillId="0" borderId="37"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textRotation="90" wrapText="1"/>
      <protection locked="0"/>
    </xf>
    <xf numFmtId="0" fontId="7" fillId="0" borderId="38" xfId="0" applyFont="1" applyBorder="1" applyAlignment="1" applyProtection="1">
      <alignment horizontal="center" vertical="center" textRotation="90" wrapText="1"/>
      <protection locked="0"/>
    </xf>
    <xf numFmtId="0" fontId="7" fillId="0" borderId="24" xfId="0" applyFont="1" applyBorder="1" applyAlignment="1" applyProtection="1">
      <alignment horizontal="center" vertical="center" textRotation="90" wrapText="1"/>
      <protection locked="0"/>
    </xf>
    <xf numFmtId="0" fontId="3" fillId="7" borderId="21" xfId="0" applyFont="1" applyFill="1" applyBorder="1" applyAlignment="1">
      <alignment horizontal="center"/>
    </xf>
    <xf numFmtId="0" fontId="3" fillId="7" borderId="4" xfId="0" applyFont="1" applyFill="1" applyBorder="1" applyAlignment="1">
      <alignment horizontal="center"/>
    </xf>
    <xf numFmtId="0" fontId="3" fillId="7" borderId="12" xfId="0" applyFont="1" applyFill="1" applyBorder="1" applyAlignment="1">
      <alignment horizontal="center"/>
    </xf>
    <xf numFmtId="0" fontId="7" fillId="0" borderId="13" xfId="0" applyFont="1" applyBorder="1" applyAlignment="1" applyProtection="1">
      <alignment horizontal="center" vertical="center" textRotation="90"/>
      <protection locked="0"/>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6" fillId="4" borderId="9"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0" borderId="0" xfId="0" applyFont="1" applyAlignment="1">
      <alignment horizontal="center"/>
    </xf>
    <xf numFmtId="0" fontId="6" fillId="4" borderId="15"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0" borderId="13" xfId="0" applyFont="1" applyBorder="1" applyProtection="1">
      <protection locked="0"/>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9" fillId="6" borderId="21" xfId="0" applyFont="1" applyFill="1" applyBorder="1" applyAlignment="1">
      <alignment horizontal="right" vertical="center" wrapText="1"/>
    </xf>
    <xf numFmtId="0" fontId="9" fillId="6" borderId="4" xfId="0" applyFont="1" applyFill="1" applyBorder="1" applyAlignment="1">
      <alignment horizontal="right" vertical="center" wrapText="1"/>
    </xf>
    <xf numFmtId="0" fontId="3" fillId="0" borderId="22" xfId="0" applyFont="1" applyBorder="1" applyAlignment="1" applyProtection="1">
      <alignment horizontal="center" vertical="center" wrapText="1"/>
      <protection locked="0"/>
    </xf>
    <xf numFmtId="0" fontId="1" fillId="6" borderId="1" xfId="0" applyFont="1" applyFill="1" applyBorder="1" applyAlignment="1">
      <alignment horizontal="center" vertical="center" wrapText="1"/>
    </xf>
    <xf numFmtId="0" fontId="10" fillId="6" borderId="21" xfId="0" applyFont="1" applyFill="1" applyBorder="1" applyAlignment="1">
      <alignment horizontal="center" vertical="center"/>
    </xf>
    <xf numFmtId="0" fontId="10" fillId="6" borderId="4" xfId="0" applyFont="1" applyFill="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2" fillId="0" borderId="0" xfId="0" applyFont="1" applyAlignment="1">
      <alignment horizontal="left" vertical="center" wrapText="1"/>
    </xf>
    <xf numFmtId="0" fontId="2" fillId="0" borderId="22" xfId="0" applyFont="1" applyBorder="1" applyAlignment="1">
      <alignment horizontal="center" vertical="center"/>
    </xf>
    <xf numFmtId="0" fontId="4" fillId="0" borderId="22" xfId="0" applyFont="1" applyBorder="1" applyAlignment="1">
      <alignment horizontal="center" vertical="center"/>
    </xf>
    <xf numFmtId="0" fontId="9" fillId="6" borderId="21"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0" fillId="0" borderId="2" xfId="0"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64" fontId="2" fillId="0" borderId="9" xfId="0" applyNumberFormat="1" applyFont="1" applyBorder="1" applyAlignment="1">
      <alignment horizontal="right" vertical="center"/>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164" fontId="10" fillId="5" borderId="15" xfId="0" applyNumberFormat="1" applyFont="1" applyFill="1" applyBorder="1" applyAlignment="1">
      <alignment horizontal="center" vertical="center"/>
    </xf>
    <xf numFmtId="164" fontId="10" fillId="5" borderId="19" xfId="0" applyNumberFormat="1"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cellXfs>
  <cellStyles count="3">
    <cellStyle name="Κανονικό" xfId="0" builtinId="0"/>
    <cellStyle name="Κανονικό 2" xfId="2" xr:uid="{1ACD264C-E527-4294-AA24-B8E788E6E931}"/>
    <cellStyle name="Κανονικό 2 2" xfId="1" xr:uid="{5CFA422F-8D69-4764-9D7C-46441E8EE4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533400</xdr:colOff>
      <xdr:row>2</xdr:row>
      <xdr:rowOff>133350</xdr:rowOff>
    </xdr:from>
    <xdr:ext cx="692426" cy="756617"/>
    <xdr:pic>
      <xdr:nvPicPr>
        <xdr:cNvPr id="2" name="8 - Εικόνα">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0" y="457200"/>
          <a:ext cx="692426" cy="756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419100</xdr:colOff>
      <xdr:row>0</xdr:row>
      <xdr:rowOff>0</xdr:rowOff>
    </xdr:from>
    <xdr:ext cx="968651" cy="518491"/>
    <xdr:pic>
      <xdr:nvPicPr>
        <xdr:cNvPr id="3" name="3 - Εικόνα">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76700" y="0"/>
          <a:ext cx="968651" cy="51849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2</xdr:row>
      <xdr:rowOff>95250</xdr:rowOff>
    </xdr:from>
    <xdr:ext cx="1187726" cy="851867"/>
    <xdr:pic>
      <xdr:nvPicPr>
        <xdr:cNvPr id="4" name="4 - Εικόνα">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419100"/>
          <a:ext cx="1187726" cy="851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2</xdr:row>
      <xdr:rowOff>139700</xdr:rowOff>
    </xdr:from>
    <xdr:to>
      <xdr:col>2</xdr:col>
      <xdr:colOff>501650</xdr:colOff>
      <xdr:row>8</xdr:row>
      <xdr:rowOff>12700</xdr:rowOff>
    </xdr:to>
    <xdr:sp macro="" textlink="">
      <xdr:nvSpPr>
        <xdr:cNvPr id="5" name="5 - TextBox">
          <a:extLst>
            <a:ext uri="{FF2B5EF4-FFF2-40B4-BE49-F238E27FC236}">
              <a16:creationId xmlns:a16="http://schemas.microsoft.com/office/drawing/2014/main" id="{00000000-0008-0000-0000-000005000000}"/>
            </a:ext>
          </a:extLst>
        </xdr:cNvPr>
        <xdr:cNvSpPr txBox="1"/>
      </xdr:nvSpPr>
      <xdr:spPr>
        <a:xfrm>
          <a:off x="0" y="463550"/>
          <a:ext cx="1720850" cy="84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l-GR" sz="800" b="1">
              <a:solidFill>
                <a:schemeClr val="dk1"/>
              </a:solidFill>
              <a:latin typeface="+mn-lt"/>
              <a:ea typeface="+mn-ea"/>
              <a:cs typeface="+mn-cs"/>
            </a:rPr>
            <a:t>ΕΛΛΗΝΙΚΗ ΔΗΜΟΚΡΑΤΙΑ</a:t>
          </a:r>
          <a:endParaRPr lang="el-GR" sz="800">
            <a:solidFill>
              <a:schemeClr val="dk1"/>
            </a:solidFill>
            <a:latin typeface="+mn-lt"/>
            <a:ea typeface="+mn-ea"/>
            <a:cs typeface="+mn-cs"/>
          </a:endParaRPr>
        </a:p>
        <a:p>
          <a:pPr algn="ctr"/>
          <a:r>
            <a:rPr lang="el-GR" sz="800" b="1">
              <a:solidFill>
                <a:schemeClr val="dk1"/>
              </a:solidFill>
              <a:latin typeface="+mn-lt"/>
              <a:ea typeface="+mn-ea"/>
              <a:cs typeface="+mn-cs"/>
            </a:rPr>
            <a:t>ΥΠΟΥΡΓΕΙΟ ΑΓΡΟΤΙΚΗΣ</a:t>
          </a:r>
          <a:endParaRPr lang="el-GR" sz="800">
            <a:solidFill>
              <a:schemeClr val="dk1"/>
            </a:solidFill>
            <a:latin typeface="+mn-lt"/>
            <a:ea typeface="+mn-ea"/>
            <a:cs typeface="+mn-cs"/>
          </a:endParaRPr>
        </a:p>
        <a:p>
          <a:pPr algn="ctr"/>
          <a:r>
            <a:rPr lang="el-GR" sz="800" b="1">
              <a:solidFill>
                <a:schemeClr val="dk1"/>
              </a:solidFill>
              <a:latin typeface="+mn-lt"/>
              <a:ea typeface="+mn-ea"/>
              <a:cs typeface="+mn-cs"/>
            </a:rPr>
            <a:t>ΑΝΑΠΤΥΞΗΣ &amp; ΤΡΟΦΙΜΩΝ</a:t>
          </a:r>
          <a:endParaRPr lang="el-GR" sz="800">
            <a:solidFill>
              <a:schemeClr val="dk1"/>
            </a:solidFill>
            <a:latin typeface="+mn-lt"/>
            <a:ea typeface="+mn-ea"/>
            <a:cs typeface="+mn-cs"/>
          </a:endParaRPr>
        </a:p>
        <a:p>
          <a:pPr algn="ctr"/>
          <a:r>
            <a:rPr lang="el-GR" sz="800" b="1">
              <a:solidFill>
                <a:schemeClr val="dk1"/>
              </a:solidFill>
              <a:latin typeface="+mn-lt"/>
              <a:ea typeface="+mn-ea"/>
              <a:cs typeface="+mn-cs"/>
            </a:rPr>
            <a:t>ΓΕΝΙΚΗ ΓΡΑΜΜΑΤΕΙΑ ΑΓΡΟΤΙΚΗΣ ΠΟΛΙΤΙΚΗΣ</a:t>
          </a:r>
          <a:endParaRPr lang="el-GR" sz="800">
            <a:solidFill>
              <a:schemeClr val="dk1"/>
            </a:solidFill>
            <a:latin typeface="+mn-lt"/>
            <a:ea typeface="+mn-ea"/>
            <a:cs typeface="+mn-cs"/>
          </a:endParaRPr>
        </a:p>
        <a:p>
          <a:pPr algn="ctr"/>
          <a:r>
            <a:rPr lang="el-GR" sz="800" b="1">
              <a:solidFill>
                <a:schemeClr val="dk1"/>
              </a:solidFill>
              <a:latin typeface="+mn-lt"/>
              <a:ea typeface="+mn-ea"/>
              <a:cs typeface="+mn-cs"/>
            </a:rPr>
            <a:t>&amp; ΔΙΑΧΕΙΡΙΣΗΣ ΚΟΙΝΟΤΙΚΩΝ ΠΟΡΩΝ</a:t>
          </a:r>
          <a:endParaRPr lang="el-GR" sz="800">
            <a:solidFill>
              <a:schemeClr val="dk1"/>
            </a:solidFill>
            <a:latin typeface="+mn-lt"/>
            <a:ea typeface="+mn-ea"/>
            <a:cs typeface="+mn-cs"/>
          </a:endParaRPr>
        </a:p>
        <a:p>
          <a:pPr algn="ctr"/>
          <a:r>
            <a:rPr lang="el-GR" sz="800" b="1">
              <a:solidFill>
                <a:schemeClr val="dk1"/>
              </a:solidFill>
              <a:latin typeface="+mn-lt"/>
              <a:ea typeface="+mn-ea"/>
              <a:cs typeface="+mn-cs"/>
            </a:rPr>
            <a:t>ΕΙΔΙΚΗ ΥΠΗΡΕΣΙΑ ΕΦΑΡΜΟΓΗΣ</a:t>
          </a:r>
          <a:endParaRPr lang="el-GR" sz="800">
            <a:solidFill>
              <a:schemeClr val="dk1"/>
            </a:solidFill>
            <a:latin typeface="+mn-lt"/>
            <a:ea typeface="+mn-ea"/>
            <a:cs typeface="+mn-cs"/>
          </a:endParaRPr>
        </a:p>
        <a:p>
          <a:pPr algn="ctr"/>
          <a:r>
            <a:rPr lang="el-GR" sz="800" b="1">
              <a:solidFill>
                <a:schemeClr val="dk1"/>
              </a:solidFill>
              <a:latin typeface="+mn-lt"/>
              <a:ea typeface="+mn-ea"/>
              <a:cs typeface="+mn-cs"/>
            </a:rPr>
            <a:t>ΠΑΑ 2014-2020</a:t>
          </a:r>
          <a:endParaRPr lang="el-GR" sz="800"/>
        </a:p>
      </xdr:txBody>
    </xdr:sp>
    <xdr:clientData/>
  </xdr:twoCellAnchor>
  <xdr:twoCellAnchor>
    <xdr:from>
      <xdr:col>6</xdr:col>
      <xdr:colOff>63500</xdr:colOff>
      <xdr:row>2</xdr:row>
      <xdr:rowOff>114300</xdr:rowOff>
    </xdr:from>
    <xdr:to>
      <xdr:col>8</xdr:col>
      <xdr:colOff>565150</xdr:colOff>
      <xdr:row>7</xdr:row>
      <xdr:rowOff>228600</xdr:rowOff>
    </xdr:to>
    <xdr:sp macro="" textlink="">
      <xdr:nvSpPr>
        <xdr:cNvPr id="6" name="6 - TextBox">
          <a:extLst>
            <a:ext uri="{FF2B5EF4-FFF2-40B4-BE49-F238E27FC236}">
              <a16:creationId xmlns:a16="http://schemas.microsoft.com/office/drawing/2014/main" id="{00000000-0008-0000-0000-000006000000}"/>
            </a:ext>
          </a:extLst>
        </xdr:cNvPr>
        <xdr:cNvSpPr txBox="1"/>
      </xdr:nvSpPr>
      <xdr:spPr>
        <a:xfrm>
          <a:off x="3721100" y="438150"/>
          <a:ext cx="17208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000"/>
            </a:lnSpc>
          </a:pPr>
          <a:r>
            <a:rPr lang="el-GR" sz="1000" b="1">
              <a:solidFill>
                <a:schemeClr val="dk1"/>
              </a:solidFill>
              <a:latin typeface="+mn-lt"/>
              <a:ea typeface="+mn-ea"/>
              <a:cs typeface="+mn-cs"/>
            </a:rPr>
            <a:t>ΕΥΡΩΠΑΪΚΟ ΓΕΩΡΓΙΚΟ</a:t>
          </a:r>
          <a:endParaRPr lang="el-GR" sz="1000">
            <a:solidFill>
              <a:schemeClr val="dk1"/>
            </a:solidFill>
            <a:latin typeface="+mn-lt"/>
            <a:ea typeface="+mn-ea"/>
            <a:cs typeface="+mn-cs"/>
          </a:endParaRPr>
        </a:p>
        <a:p>
          <a:pPr algn="ctr">
            <a:lnSpc>
              <a:spcPts val="1100"/>
            </a:lnSpc>
          </a:pPr>
          <a:r>
            <a:rPr lang="el-GR" sz="1000" b="1">
              <a:solidFill>
                <a:schemeClr val="dk1"/>
              </a:solidFill>
              <a:latin typeface="+mn-lt"/>
              <a:ea typeface="+mn-ea"/>
              <a:cs typeface="+mn-cs"/>
            </a:rPr>
            <a:t>ΤΑΜΕΙΟ ΑΓΡΟΤΙΚΗΣ ΑΝΑΠΤΥΞΗΣ</a:t>
          </a:r>
          <a:endParaRPr lang="el-GR" sz="1000">
            <a:solidFill>
              <a:schemeClr val="dk1"/>
            </a:solidFill>
            <a:latin typeface="+mn-lt"/>
            <a:ea typeface="+mn-ea"/>
            <a:cs typeface="+mn-cs"/>
          </a:endParaRPr>
        </a:p>
        <a:p>
          <a:pPr algn="ctr">
            <a:lnSpc>
              <a:spcPts val="1000"/>
            </a:lnSpc>
          </a:pPr>
          <a:r>
            <a:rPr lang="el-GR" sz="1000" b="1">
              <a:solidFill>
                <a:schemeClr val="dk1"/>
              </a:solidFill>
              <a:latin typeface="+mn-lt"/>
              <a:ea typeface="+mn-ea"/>
              <a:cs typeface="+mn-cs"/>
            </a:rPr>
            <a:t>Η Ευρώπη επενδύει στις</a:t>
          </a:r>
          <a:endParaRPr lang="el-GR" sz="1000">
            <a:solidFill>
              <a:schemeClr val="dk1"/>
            </a:solidFill>
            <a:latin typeface="+mn-lt"/>
            <a:ea typeface="+mn-ea"/>
            <a:cs typeface="+mn-cs"/>
          </a:endParaRPr>
        </a:p>
        <a:p>
          <a:pPr algn="ctr">
            <a:lnSpc>
              <a:spcPts val="1000"/>
            </a:lnSpc>
          </a:pPr>
          <a:r>
            <a:rPr lang="el-GR" sz="1000" b="1">
              <a:solidFill>
                <a:schemeClr val="dk1"/>
              </a:solidFill>
              <a:latin typeface="+mn-lt"/>
              <a:ea typeface="+mn-ea"/>
              <a:cs typeface="+mn-cs"/>
            </a:rPr>
            <a:t>Αγροτικές περιοχές</a:t>
          </a:r>
          <a:endParaRPr lang="el-GR" sz="700"/>
        </a:p>
      </xdr:txBody>
    </xdr:sp>
    <xdr:clientData/>
  </xdr:twoCellAnchor>
  <xdr:oneCellAnchor>
    <xdr:from>
      <xdr:col>2</xdr:col>
      <xdr:colOff>554939</xdr:colOff>
      <xdr:row>21</xdr:row>
      <xdr:rowOff>82827</xdr:rowOff>
    </xdr:from>
    <xdr:ext cx="1855300" cy="918120"/>
    <xdr:pic>
      <xdr:nvPicPr>
        <xdr:cNvPr id="7" name="8 - Εικόνα" descr="C:\Users\user\OneDrive\Achaia\ΝΕΟ ΛΟΓΟΤΥΠΟ_ΑΧΑΪΑ_2018\ΝΕΟ ΛΟΓΟΤΥΠΟ_ΤΕΛΙΚΟ ΠΑΡΑΔΟΤΕΟ\AXAIA LOGO FINAL\GIA ESWTERIKH XRHSH - INTERNET - SITE\LOGO HORIZONTAL - ESWT\AXAIA LOGO FINAL -  HORIZONTAL - RGB.pn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srcRect/>
        <a:stretch>
          <a:fillRect/>
        </a:stretch>
      </xdr:blipFill>
      <xdr:spPr bwMode="auto">
        <a:xfrm>
          <a:off x="1774139" y="3483252"/>
          <a:ext cx="1855300" cy="918120"/>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xdr:from>
          <xdr:col>0</xdr:col>
          <xdr:colOff>561975</xdr:colOff>
          <xdr:row>0</xdr:row>
          <xdr:rowOff>19050</xdr:rowOff>
        </xdr:from>
        <xdr:to>
          <xdr:col>2</xdr:col>
          <xdr:colOff>38100</xdr:colOff>
          <xdr:row>2</xdr:row>
          <xdr:rowOff>76200</xdr:rowOff>
        </xdr:to>
        <xdr:sp macro="" textlink="">
          <xdr:nvSpPr>
            <xdr:cNvPr id="1025" name="Αντικείμενο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xdr:spPr>
        </xdr:sp>
        <xdr:clientData/>
      </xdr:twoCellAnchor>
    </mc:Choice>
    <mc:Fallback/>
  </mc:AlternateContent>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05062-AD50-4011-A9A9-C100D1675787}">
  <dimension ref="A1:I27"/>
  <sheetViews>
    <sheetView view="pageBreakPreview" topLeftCell="A4" zoomScale="115" zoomScaleNormal="100" zoomScaleSheetLayoutView="115" workbookViewId="0">
      <selection activeCell="L19" sqref="L19"/>
    </sheetView>
  </sheetViews>
  <sheetFormatPr defaultColWidth="9.140625" defaultRowHeight="12.75" x14ac:dyDescent="0.2"/>
  <cols>
    <col min="1" max="16384" width="9.140625" style="99"/>
  </cols>
  <sheetData>
    <row r="1" spans="1:9" ht="18.75" x14ac:dyDescent="0.3">
      <c r="A1" s="113"/>
      <c r="B1" s="113"/>
      <c r="C1" s="113"/>
      <c r="D1" s="113"/>
      <c r="E1" s="113"/>
      <c r="F1" s="113"/>
      <c r="G1" s="113"/>
      <c r="H1" s="113"/>
      <c r="I1" s="113"/>
    </row>
    <row r="2" spans="1:9" ht="18.75" x14ac:dyDescent="0.3">
      <c r="A2" s="113"/>
      <c r="B2" s="113"/>
      <c r="C2" s="113"/>
      <c r="D2" s="113"/>
      <c r="E2" s="113"/>
      <c r="F2" s="113"/>
      <c r="G2" s="113"/>
      <c r="H2" s="113"/>
      <c r="I2" s="113"/>
    </row>
    <row r="3" spans="1:9" ht="23.25" x14ac:dyDescent="0.35">
      <c r="A3" s="109"/>
      <c r="B3" s="112"/>
      <c r="C3" s="112"/>
      <c r="D3" s="112"/>
      <c r="E3" s="112"/>
      <c r="F3" s="112"/>
      <c r="G3" s="112"/>
      <c r="H3" s="112"/>
      <c r="I3" s="112"/>
    </row>
    <row r="4" spans="1:9" ht="23.25" x14ac:dyDescent="0.35">
      <c r="A4" s="109"/>
      <c r="B4" s="108"/>
      <c r="C4" s="108"/>
      <c r="D4" s="111"/>
      <c r="E4" s="111"/>
      <c r="F4" s="111"/>
      <c r="G4" s="111"/>
      <c r="H4" s="111"/>
      <c r="I4" s="111"/>
    </row>
    <row r="5" spans="1:9" ht="21" x14ac:dyDescent="0.35">
      <c r="A5" s="109"/>
      <c r="B5" s="108"/>
      <c r="C5" s="108"/>
      <c r="D5" s="110"/>
      <c r="E5" s="110"/>
      <c r="F5" s="110"/>
      <c r="G5" s="110"/>
      <c r="H5" s="110"/>
      <c r="I5" s="110"/>
    </row>
    <row r="6" spans="1:9" ht="21" x14ac:dyDescent="0.35">
      <c r="A6" s="109"/>
      <c r="B6" s="108"/>
      <c r="C6" s="108"/>
      <c r="D6" s="110"/>
      <c r="E6" s="110"/>
      <c r="F6" s="110"/>
      <c r="G6" s="110"/>
      <c r="H6" s="110"/>
      <c r="I6" s="110"/>
    </row>
    <row r="7" spans="1:9" ht="18.75" x14ac:dyDescent="0.3">
      <c r="A7" s="109"/>
      <c r="B7" s="108"/>
      <c r="C7" s="108"/>
      <c r="D7" s="107"/>
      <c r="E7" s="107"/>
      <c r="F7" s="107"/>
      <c r="G7" s="107"/>
      <c r="H7" s="107"/>
      <c r="I7" s="107"/>
    </row>
    <row r="8" spans="1:9" ht="18.75" x14ac:dyDescent="0.3">
      <c r="A8" s="109"/>
      <c r="B8" s="108"/>
      <c r="C8" s="108"/>
      <c r="D8" s="107"/>
      <c r="E8" s="107"/>
      <c r="F8" s="107"/>
      <c r="G8" s="107"/>
      <c r="H8" s="107"/>
      <c r="I8" s="107"/>
    </row>
    <row r="9" spans="1:9" ht="18.75" x14ac:dyDescent="0.3">
      <c r="A9" s="109"/>
      <c r="B9" s="108"/>
      <c r="C9" s="108"/>
      <c r="D9" s="107"/>
      <c r="E9" s="107"/>
      <c r="F9" s="107"/>
      <c r="G9" s="107"/>
      <c r="H9" s="107"/>
      <c r="I9" s="107"/>
    </row>
    <row r="10" spans="1:9" ht="18.75" x14ac:dyDescent="0.3">
      <c r="A10" s="109"/>
      <c r="B10" s="108"/>
      <c r="C10" s="108"/>
      <c r="D10" s="107"/>
      <c r="E10" s="107"/>
      <c r="F10" s="107"/>
      <c r="G10" s="107"/>
      <c r="H10" s="107"/>
      <c r="I10" s="107"/>
    </row>
    <row r="11" spans="1:9" ht="15.75" x14ac:dyDescent="0.25">
      <c r="A11" s="116" t="s">
        <v>542</v>
      </c>
      <c r="B11" s="117"/>
      <c r="C11" s="117"/>
      <c r="D11" s="117"/>
      <c r="E11" s="117"/>
      <c r="F11" s="117"/>
      <c r="G11" s="117"/>
      <c r="H11" s="117"/>
      <c r="I11" s="117"/>
    </row>
    <row r="12" spans="1:9" ht="18.75" x14ac:dyDescent="0.3">
      <c r="A12" s="107"/>
      <c r="B12" s="107"/>
      <c r="C12" s="107"/>
      <c r="D12" s="107"/>
      <c r="E12" s="107"/>
      <c r="F12" s="107"/>
      <c r="G12" s="107"/>
      <c r="H12" s="107"/>
      <c r="I12" s="107"/>
    </row>
    <row r="13" spans="1:9" ht="23.25" x14ac:dyDescent="0.35">
      <c r="A13" s="106"/>
      <c r="B13" s="106"/>
      <c r="C13" s="106"/>
      <c r="D13" s="106"/>
      <c r="E13" s="106"/>
      <c r="F13" s="106"/>
      <c r="G13" s="106"/>
      <c r="H13" s="106"/>
      <c r="I13" s="106"/>
    </row>
    <row r="14" spans="1:9" ht="39.950000000000003" customHeight="1" x14ac:dyDescent="0.2">
      <c r="A14" s="118" t="s">
        <v>541</v>
      </c>
      <c r="B14" s="118"/>
      <c r="C14" s="118"/>
      <c r="D14" s="118"/>
      <c r="E14" s="118"/>
      <c r="F14" s="118"/>
      <c r="G14" s="118"/>
      <c r="H14" s="118"/>
      <c r="I14" s="118"/>
    </row>
    <row r="15" spans="1:9" ht="39.950000000000003" customHeight="1" x14ac:dyDescent="0.2">
      <c r="A15" s="118" t="s">
        <v>540</v>
      </c>
      <c r="B15" s="118"/>
      <c r="C15" s="118"/>
      <c r="D15" s="118"/>
      <c r="E15" s="118"/>
      <c r="F15" s="118"/>
      <c r="G15" s="118"/>
      <c r="H15" s="118"/>
      <c r="I15" s="118"/>
    </row>
    <row r="16" spans="1:9" ht="39.950000000000003" customHeight="1" x14ac:dyDescent="0.2">
      <c r="A16" s="119" t="s">
        <v>539</v>
      </c>
      <c r="B16" s="119"/>
      <c r="C16" s="119"/>
      <c r="D16" s="119"/>
      <c r="E16" s="119"/>
      <c r="F16" s="119"/>
      <c r="G16" s="119"/>
      <c r="H16" s="119"/>
      <c r="I16" s="119"/>
    </row>
    <row r="17" spans="1:9" ht="21" x14ac:dyDescent="0.35">
      <c r="A17" s="105"/>
      <c r="B17" s="103"/>
      <c r="C17" s="103"/>
      <c r="D17" s="103"/>
      <c r="E17" s="103"/>
      <c r="F17" s="103"/>
      <c r="G17" s="103"/>
      <c r="H17" s="103"/>
      <c r="I17" s="103"/>
    </row>
    <row r="18" spans="1:9" ht="21" x14ac:dyDescent="0.35">
      <c r="A18" s="105"/>
      <c r="B18" s="103"/>
      <c r="C18" s="103"/>
      <c r="D18" s="103"/>
      <c r="E18" s="103"/>
      <c r="F18" s="103"/>
      <c r="G18" s="103"/>
      <c r="H18" s="103"/>
      <c r="I18" s="103"/>
    </row>
    <row r="19" spans="1:9" ht="21.75" thickBot="1" x14ac:dyDescent="0.4">
      <c r="A19" s="104"/>
      <c r="B19" s="103"/>
      <c r="C19" s="103"/>
      <c r="D19" s="103"/>
      <c r="E19" s="103"/>
      <c r="F19" s="103"/>
      <c r="G19" s="103"/>
      <c r="H19" s="103"/>
      <c r="I19" s="103"/>
    </row>
    <row r="20" spans="1:9" ht="39" customHeight="1" thickTop="1" thickBot="1" x14ac:dyDescent="0.25">
      <c r="A20" s="120" t="s">
        <v>543</v>
      </c>
      <c r="B20" s="121"/>
      <c r="C20" s="121"/>
      <c r="D20" s="121"/>
      <c r="E20" s="121"/>
      <c r="F20" s="121"/>
      <c r="G20" s="121"/>
      <c r="H20" s="121"/>
      <c r="I20" s="122"/>
    </row>
    <row r="21" spans="1:9" ht="21.75" thickTop="1" x14ac:dyDescent="0.35">
      <c r="A21" s="104"/>
      <c r="B21" s="103"/>
      <c r="C21" s="103"/>
      <c r="D21" s="103"/>
      <c r="E21" s="103"/>
      <c r="F21" s="103"/>
      <c r="G21" s="103"/>
      <c r="H21" s="103"/>
      <c r="I21" s="103"/>
    </row>
    <row r="22" spans="1:9" ht="21" x14ac:dyDescent="0.35">
      <c r="A22" s="104"/>
      <c r="B22" s="103"/>
      <c r="C22" s="103"/>
      <c r="D22" s="103"/>
      <c r="E22" s="103"/>
      <c r="F22" s="103"/>
      <c r="G22" s="103"/>
      <c r="H22" s="103"/>
      <c r="I22" s="103"/>
    </row>
    <row r="23" spans="1:9" ht="21" x14ac:dyDescent="0.35">
      <c r="A23" s="104"/>
      <c r="B23" s="103"/>
      <c r="C23" s="103"/>
      <c r="D23" s="103"/>
      <c r="E23" s="103"/>
      <c r="F23" s="103"/>
      <c r="G23" s="103"/>
      <c r="H23" s="103"/>
      <c r="I23" s="103"/>
    </row>
    <row r="24" spans="1:9" ht="21" x14ac:dyDescent="0.35">
      <c r="A24" s="123"/>
      <c r="B24" s="123"/>
      <c r="C24" s="123"/>
      <c r="D24" s="123"/>
      <c r="E24" s="123"/>
      <c r="F24" s="123"/>
      <c r="G24" s="123"/>
      <c r="H24" s="123"/>
      <c r="I24" s="123"/>
    </row>
    <row r="25" spans="1:9" ht="15.75" x14ac:dyDescent="0.25">
      <c r="A25" s="102"/>
      <c r="B25" s="101"/>
      <c r="C25" s="101"/>
      <c r="D25" s="101"/>
      <c r="E25" s="101"/>
      <c r="F25" s="101"/>
      <c r="G25" s="101"/>
      <c r="H25" s="101"/>
      <c r="I25" s="100"/>
    </row>
    <row r="26" spans="1:9" ht="48.75" customHeight="1" x14ac:dyDescent="0.2">
      <c r="A26" s="115" t="s">
        <v>538</v>
      </c>
      <c r="B26" s="115"/>
      <c r="C26" s="115"/>
      <c r="D26" s="115"/>
      <c r="E26" s="115"/>
      <c r="F26" s="115"/>
      <c r="G26" s="115"/>
      <c r="H26" s="115"/>
      <c r="I26" s="115"/>
    </row>
    <row r="27" spans="1:9" ht="53.25" customHeight="1" x14ac:dyDescent="0.2">
      <c r="A27" s="100"/>
      <c r="B27" s="100"/>
      <c r="C27" s="100"/>
      <c r="D27" s="100"/>
      <c r="E27" s="100"/>
      <c r="F27" s="100"/>
      <c r="G27" s="100"/>
      <c r="H27" s="100"/>
      <c r="I27" s="100"/>
    </row>
  </sheetData>
  <mergeCells count="7">
    <mergeCell ref="A26:I26"/>
    <mergeCell ref="A11:I11"/>
    <mergeCell ref="A14:I14"/>
    <mergeCell ref="A15:I15"/>
    <mergeCell ref="A16:I16"/>
    <mergeCell ref="A20:I20"/>
    <mergeCell ref="A24:I24"/>
  </mergeCells>
  <printOptions horizontalCentered="1"/>
  <pageMargins left="0.74803149606299213" right="0.74803149606299213" top="0.98425196850393704" bottom="0.98425196850393704" header="0.51181102362204722" footer="0.51181102362204722"/>
  <pageSetup paperSize="9" orientation="portrait"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561975</xdr:colOff>
                <xdr:row>0</xdr:row>
                <xdr:rowOff>19050</xdr:rowOff>
              </from>
              <to>
                <xdr:col>2</xdr:col>
                <xdr:colOff>38100</xdr:colOff>
                <xdr:row>2</xdr:row>
                <xdr:rowOff>76200</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C27B-304B-41CF-95BF-4875100959F6}">
  <sheetPr>
    <pageSetUpPr fitToPage="1"/>
  </sheetPr>
  <dimension ref="A1:C21"/>
  <sheetViews>
    <sheetView view="pageBreakPreview" zoomScaleNormal="100" zoomScaleSheetLayoutView="100" workbookViewId="0">
      <selection activeCell="G16" sqref="G16"/>
    </sheetView>
  </sheetViews>
  <sheetFormatPr defaultRowHeight="15" x14ac:dyDescent="0.25"/>
  <cols>
    <col min="1" max="1" width="4.140625" bestFit="1" customWidth="1"/>
    <col min="2" max="2" width="53" customWidth="1"/>
    <col min="3" max="3" width="16.42578125" customWidth="1"/>
  </cols>
  <sheetData>
    <row r="1" spans="1:3" ht="16.5" thickBot="1" x14ac:dyDescent="0.3">
      <c r="A1" s="127" t="s">
        <v>451</v>
      </c>
      <c r="B1" s="128"/>
      <c r="C1" s="129"/>
    </row>
    <row r="2" spans="1:3" x14ac:dyDescent="0.25">
      <c r="A2" s="61" t="s">
        <v>0</v>
      </c>
      <c r="B2" s="62" t="s">
        <v>3</v>
      </c>
      <c r="C2" s="63" t="s">
        <v>439</v>
      </c>
    </row>
    <row r="3" spans="1:3" x14ac:dyDescent="0.25">
      <c r="A3" s="3">
        <v>1</v>
      </c>
      <c r="B3" s="4"/>
      <c r="C3" s="70"/>
    </row>
    <row r="4" spans="1:3" x14ac:dyDescent="0.25">
      <c r="A4" s="3">
        <v>2</v>
      </c>
      <c r="B4" s="5"/>
      <c r="C4" s="70"/>
    </row>
    <row r="5" spans="1:3" x14ac:dyDescent="0.25">
      <c r="A5" s="3">
        <v>3</v>
      </c>
      <c r="B5" s="5"/>
      <c r="C5" s="70"/>
    </row>
    <row r="6" spans="1:3" ht="15.75" thickBot="1" x14ac:dyDescent="0.3">
      <c r="A6" s="3">
        <v>4</v>
      </c>
      <c r="B6" s="5"/>
      <c r="C6" s="70"/>
    </row>
    <row r="7" spans="1:3" ht="15.75" thickBot="1" x14ac:dyDescent="0.3">
      <c r="A7" s="135" t="s">
        <v>444</v>
      </c>
      <c r="B7" s="136"/>
      <c r="C7" s="6">
        <f>SUM(C3:C6)</f>
        <v>0</v>
      </c>
    </row>
    <row r="8" spans="1:3" ht="15.75" thickBot="1" x14ac:dyDescent="0.3">
      <c r="A8" s="130"/>
      <c r="B8" s="130"/>
      <c r="C8" s="130"/>
    </row>
    <row r="9" spans="1:3" ht="16.5" thickBot="1" x14ac:dyDescent="0.3">
      <c r="A9" s="127" t="s">
        <v>452</v>
      </c>
      <c r="B9" s="128"/>
      <c r="C9" s="129"/>
    </row>
    <row r="10" spans="1:3" x14ac:dyDescent="0.25">
      <c r="A10" s="61" t="s">
        <v>0</v>
      </c>
      <c r="B10" s="62" t="s">
        <v>3</v>
      </c>
      <c r="C10" s="63" t="s">
        <v>439</v>
      </c>
    </row>
    <row r="11" spans="1:3" x14ac:dyDescent="0.25">
      <c r="A11" s="3">
        <v>1</v>
      </c>
      <c r="B11" s="4"/>
      <c r="C11" s="70"/>
    </row>
    <row r="12" spans="1:3" x14ac:dyDescent="0.25">
      <c r="A12" s="3">
        <v>2</v>
      </c>
      <c r="B12" s="5"/>
      <c r="C12" s="70"/>
    </row>
    <row r="13" spans="1:3" x14ac:dyDescent="0.25">
      <c r="A13" s="3">
        <v>3</v>
      </c>
      <c r="B13" s="5"/>
      <c r="C13" s="70"/>
    </row>
    <row r="14" spans="1:3" ht="15.75" thickBot="1" x14ac:dyDescent="0.3">
      <c r="A14" s="3">
        <v>4</v>
      </c>
      <c r="B14" s="5"/>
      <c r="C14" s="70"/>
    </row>
    <row r="15" spans="1:3" ht="15.75" thickBot="1" x14ac:dyDescent="0.3">
      <c r="A15" s="135" t="s">
        <v>444</v>
      </c>
      <c r="B15" s="136"/>
      <c r="C15" s="6">
        <f>SUM(C11:C14)</f>
        <v>0</v>
      </c>
    </row>
    <row r="16" spans="1:3" ht="15.75" thickBot="1" x14ac:dyDescent="0.3">
      <c r="A16" s="130"/>
      <c r="B16" s="130"/>
      <c r="C16" s="130"/>
    </row>
    <row r="17" spans="1:3" ht="15.75" thickBot="1" x14ac:dyDescent="0.3">
      <c r="A17" s="52"/>
      <c r="B17" s="52"/>
      <c r="C17" s="64" t="s">
        <v>1</v>
      </c>
    </row>
    <row r="18" spans="1:3" x14ac:dyDescent="0.25">
      <c r="A18" s="133" t="s">
        <v>453</v>
      </c>
      <c r="B18" s="134"/>
      <c r="C18" s="7">
        <f>C7</f>
        <v>0</v>
      </c>
    </row>
    <row r="19" spans="1:3" ht="15.75" thickBot="1" x14ac:dyDescent="0.3">
      <c r="A19" s="137" t="s">
        <v>454</v>
      </c>
      <c r="B19" s="138"/>
      <c r="C19" s="8">
        <f>C15</f>
        <v>0</v>
      </c>
    </row>
    <row r="20" spans="1:3" ht="15.75" thickBot="1" x14ac:dyDescent="0.3">
      <c r="A20" s="131" t="s">
        <v>450</v>
      </c>
      <c r="B20" s="132"/>
      <c r="C20" s="9">
        <f>SUM(C18:C19)</f>
        <v>0</v>
      </c>
    </row>
    <row r="21" spans="1:3" ht="36" customHeight="1" thickBot="1" x14ac:dyDescent="0.3">
      <c r="A21" s="124" t="s">
        <v>461</v>
      </c>
      <c r="B21" s="125"/>
      <c r="C21" s="126"/>
    </row>
  </sheetData>
  <sheetProtection insertRows="0" deleteRows="0"/>
  <mergeCells count="10">
    <mergeCell ref="A21:C21"/>
    <mergeCell ref="A1:C1"/>
    <mergeCell ref="A8:C8"/>
    <mergeCell ref="A16:C16"/>
    <mergeCell ref="A20:B20"/>
    <mergeCell ref="A18:B18"/>
    <mergeCell ref="A9:C9"/>
    <mergeCell ref="A7:B7"/>
    <mergeCell ref="A15:B15"/>
    <mergeCell ref="A19:B19"/>
  </mergeCells>
  <printOptions horizontalCentered="1"/>
  <pageMargins left="0.70866141732283472" right="0.70866141732283472" top="0.74803149606299213" bottom="0.74803149606299213" header="0.31496062992125984" footer="0.31496062992125984"/>
  <pageSetup paperSize="9" fitToHeight="0" orientation="portrait" horizontalDpi="4294967293" verticalDpi="4294967293" r:id="rId1"/>
  <headerFooter>
    <oddFooter>&amp;L&amp;9&amp;F&amp;R&amp;9&amp;P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2A012-3D46-4ACA-B98A-C121671E8009}">
  <dimension ref="A1:K239"/>
  <sheetViews>
    <sheetView view="pageBreakPreview" topLeftCell="A220" zoomScaleNormal="100" zoomScaleSheetLayoutView="100" workbookViewId="0">
      <selection activeCell="M99" sqref="M99"/>
    </sheetView>
  </sheetViews>
  <sheetFormatPr defaultRowHeight="15" x14ac:dyDescent="0.25"/>
  <cols>
    <col min="2" max="2" width="10.85546875" customWidth="1"/>
    <col min="4" max="4" width="20.85546875" customWidth="1"/>
    <col min="5" max="5" width="7.140625" bestFit="1" customWidth="1"/>
    <col min="7" max="7" width="13.42578125" customWidth="1"/>
    <col min="8" max="8" width="14.85546875" customWidth="1"/>
    <col min="9" max="9" width="12.5703125" customWidth="1"/>
    <col min="10" max="10" width="12.140625" customWidth="1"/>
    <col min="11" max="11" width="13.42578125" customWidth="1"/>
  </cols>
  <sheetData>
    <row r="1" spans="1:11" ht="16.5" thickBot="1" x14ac:dyDescent="0.3">
      <c r="A1" s="139" t="s">
        <v>544</v>
      </c>
      <c r="B1" s="140"/>
      <c r="C1" s="140"/>
      <c r="D1" s="140"/>
      <c r="E1" s="140"/>
      <c r="F1" s="140"/>
      <c r="G1" s="140"/>
      <c r="H1" s="140"/>
      <c r="I1" s="140"/>
      <c r="J1" s="140"/>
      <c r="K1" s="141"/>
    </row>
    <row r="2" spans="1:11" ht="15.75" thickBot="1" x14ac:dyDescent="0.3">
      <c r="A2" s="147"/>
      <c r="B2" s="147"/>
      <c r="C2" s="147"/>
      <c r="D2" s="147"/>
      <c r="E2" s="147"/>
      <c r="F2" s="147"/>
      <c r="G2" s="147"/>
      <c r="H2" s="147"/>
      <c r="I2" s="147"/>
      <c r="J2" s="147"/>
      <c r="K2" s="147"/>
    </row>
    <row r="3" spans="1:11" ht="16.5" thickBot="1" x14ac:dyDescent="0.3">
      <c r="A3" s="142" t="s">
        <v>483</v>
      </c>
      <c r="B3" s="143"/>
      <c r="C3" s="143"/>
      <c r="D3" s="143"/>
      <c r="E3" s="143"/>
      <c r="F3" s="143"/>
      <c r="G3" s="143"/>
      <c r="H3" s="143"/>
      <c r="I3" s="143"/>
      <c r="J3" s="143"/>
      <c r="K3" s="144"/>
    </row>
    <row r="4" spans="1:11" ht="51.75" thickBot="1" x14ac:dyDescent="0.3">
      <c r="A4" s="29" t="s">
        <v>4</v>
      </c>
      <c r="B4" s="29" t="s">
        <v>5</v>
      </c>
      <c r="C4" s="29" t="s">
        <v>6</v>
      </c>
      <c r="D4" s="29" t="s">
        <v>7</v>
      </c>
      <c r="E4" s="29" t="s">
        <v>8</v>
      </c>
      <c r="F4" s="29" t="s">
        <v>9</v>
      </c>
      <c r="G4" s="29" t="s">
        <v>10</v>
      </c>
      <c r="H4" s="29" t="s">
        <v>11</v>
      </c>
      <c r="I4" s="29" t="s">
        <v>2</v>
      </c>
      <c r="J4" s="29" t="s">
        <v>12</v>
      </c>
      <c r="K4" s="29" t="s">
        <v>1</v>
      </c>
    </row>
    <row r="5" spans="1:11" ht="15.75" thickBot="1" x14ac:dyDescent="0.3">
      <c r="A5" s="145" t="s">
        <v>13</v>
      </c>
      <c r="B5" s="146" t="s">
        <v>484</v>
      </c>
      <c r="C5" s="12" t="s">
        <v>463</v>
      </c>
      <c r="D5" s="13" t="s">
        <v>19</v>
      </c>
      <c r="E5" s="14" t="s">
        <v>20</v>
      </c>
      <c r="F5" s="11" t="s">
        <v>21</v>
      </c>
      <c r="G5" s="11"/>
      <c r="H5" s="74"/>
      <c r="I5" s="72">
        <f t="shared" ref="I5:I9" si="0">G5*H5</f>
        <v>0</v>
      </c>
      <c r="J5" s="79">
        <f t="shared" ref="J5:J9" si="1">I5*24%</f>
        <v>0</v>
      </c>
      <c r="K5" s="75">
        <f t="shared" ref="K5:K9" si="2">I5+J5</f>
        <v>0</v>
      </c>
    </row>
    <row r="6" spans="1:11" ht="15.75" thickBot="1" x14ac:dyDescent="0.3">
      <c r="A6" s="145"/>
      <c r="B6" s="146"/>
      <c r="C6" s="12" t="s">
        <v>464</v>
      </c>
      <c r="D6" s="13" t="s">
        <v>22</v>
      </c>
      <c r="E6" s="14" t="s">
        <v>20</v>
      </c>
      <c r="F6" s="11" t="s">
        <v>21</v>
      </c>
      <c r="G6" s="11"/>
      <c r="H6" s="74"/>
      <c r="I6" s="72">
        <f t="shared" si="0"/>
        <v>0</v>
      </c>
      <c r="J6" s="79">
        <f t="shared" si="1"/>
        <v>0</v>
      </c>
      <c r="K6" s="75">
        <f t="shared" si="2"/>
        <v>0</v>
      </c>
    </row>
    <row r="7" spans="1:11" ht="26.25" thickBot="1" x14ac:dyDescent="0.3">
      <c r="A7" s="145"/>
      <c r="B7" s="146"/>
      <c r="C7" s="12" t="s">
        <v>465</v>
      </c>
      <c r="D7" s="13" t="s">
        <v>23</v>
      </c>
      <c r="E7" s="14" t="s">
        <v>20</v>
      </c>
      <c r="F7" s="11" t="s">
        <v>21</v>
      </c>
      <c r="G7" s="11"/>
      <c r="H7" s="74"/>
      <c r="I7" s="72">
        <f t="shared" si="0"/>
        <v>0</v>
      </c>
      <c r="J7" s="79">
        <f t="shared" si="1"/>
        <v>0</v>
      </c>
      <c r="K7" s="75">
        <f t="shared" si="2"/>
        <v>0</v>
      </c>
    </row>
    <row r="8" spans="1:11" ht="26.25" thickBot="1" x14ac:dyDescent="0.3">
      <c r="A8" s="145"/>
      <c r="B8" s="146"/>
      <c r="C8" s="12" t="s">
        <v>466</v>
      </c>
      <c r="D8" s="13" t="s">
        <v>24</v>
      </c>
      <c r="E8" s="14" t="s">
        <v>20</v>
      </c>
      <c r="F8" s="11" t="s">
        <v>21</v>
      </c>
      <c r="G8" s="11"/>
      <c r="H8" s="74"/>
      <c r="I8" s="72">
        <f t="shared" si="0"/>
        <v>0</v>
      </c>
      <c r="J8" s="79">
        <f t="shared" si="1"/>
        <v>0</v>
      </c>
      <c r="K8" s="75">
        <f t="shared" si="2"/>
        <v>0</v>
      </c>
    </row>
    <row r="9" spans="1:11" ht="15.75" thickBot="1" x14ac:dyDescent="0.3">
      <c r="A9" s="145"/>
      <c r="B9" s="146"/>
      <c r="C9" s="12" t="s">
        <v>467</v>
      </c>
      <c r="D9" s="13" t="s">
        <v>28</v>
      </c>
      <c r="E9" s="14"/>
      <c r="F9" s="11" t="s">
        <v>29</v>
      </c>
      <c r="G9" s="11"/>
      <c r="H9" s="74"/>
      <c r="I9" s="72">
        <f t="shared" si="0"/>
        <v>0</v>
      </c>
      <c r="J9" s="79">
        <f t="shared" si="1"/>
        <v>0</v>
      </c>
      <c r="K9" s="75">
        <f t="shared" si="2"/>
        <v>0</v>
      </c>
    </row>
    <row r="10" spans="1:11" ht="15.75" customHeight="1" thickBot="1" x14ac:dyDescent="0.3">
      <c r="A10" s="148" t="s">
        <v>450</v>
      </c>
      <c r="B10" s="149"/>
      <c r="C10" s="149"/>
      <c r="D10" s="149"/>
      <c r="E10" s="149"/>
      <c r="F10" s="149"/>
      <c r="G10" s="149"/>
      <c r="H10" s="149"/>
      <c r="I10" s="32">
        <f>SUM(I5:I9)</f>
        <v>0</v>
      </c>
      <c r="J10" s="32">
        <f t="shared" ref="J10:K10" si="3">SUM(J5:J9)</f>
        <v>0</v>
      </c>
      <c r="K10" s="32">
        <f t="shared" si="3"/>
        <v>0</v>
      </c>
    </row>
    <row r="11" spans="1:11" ht="15.75" thickBot="1" x14ac:dyDescent="0.3">
      <c r="A11" s="154" t="s">
        <v>480</v>
      </c>
      <c r="B11" s="154"/>
      <c r="C11" s="154"/>
      <c r="D11" s="154"/>
      <c r="E11" s="154"/>
      <c r="F11" s="154"/>
      <c r="G11" s="154"/>
      <c r="H11" s="154"/>
      <c r="I11" s="154"/>
      <c r="J11" s="154"/>
      <c r="K11" s="154"/>
    </row>
    <row r="12" spans="1:11" ht="15.75" thickBot="1" x14ac:dyDescent="0.3">
      <c r="A12" s="153"/>
      <c r="B12" s="153"/>
      <c r="C12" s="153"/>
      <c r="D12" s="153"/>
      <c r="E12" s="153"/>
      <c r="F12" s="153"/>
      <c r="G12" s="153"/>
      <c r="H12" s="153"/>
      <c r="I12" s="153"/>
      <c r="J12" s="153"/>
      <c r="K12" s="153"/>
    </row>
    <row r="13" spans="1:11" ht="16.5" thickBot="1" x14ac:dyDescent="0.3">
      <c r="A13" s="142" t="s">
        <v>485</v>
      </c>
      <c r="B13" s="143"/>
      <c r="C13" s="143"/>
      <c r="D13" s="143"/>
      <c r="E13" s="143"/>
      <c r="F13" s="143"/>
      <c r="G13" s="143"/>
      <c r="H13" s="143"/>
      <c r="I13" s="143"/>
      <c r="J13" s="143"/>
      <c r="K13" s="144"/>
    </row>
    <row r="14" spans="1:11" ht="51.75" thickBot="1" x14ac:dyDescent="0.3">
      <c r="A14" s="29" t="s">
        <v>4</v>
      </c>
      <c r="B14" s="29" t="s">
        <v>5</v>
      </c>
      <c r="C14" s="29" t="s">
        <v>6</v>
      </c>
      <c r="D14" s="29" t="s">
        <v>7</v>
      </c>
      <c r="E14" s="29" t="s">
        <v>8</v>
      </c>
      <c r="F14" s="29" t="s">
        <v>9</v>
      </c>
      <c r="G14" s="29" t="s">
        <v>10</v>
      </c>
      <c r="H14" s="29" t="s">
        <v>11</v>
      </c>
      <c r="I14" s="29" t="s">
        <v>2</v>
      </c>
      <c r="J14" s="29" t="s">
        <v>12</v>
      </c>
      <c r="K14" s="29" t="s">
        <v>1</v>
      </c>
    </row>
    <row r="15" spans="1:11" ht="25.5" x14ac:dyDescent="0.25">
      <c r="A15" s="155" t="s">
        <v>30</v>
      </c>
      <c r="B15" s="158" t="s">
        <v>486</v>
      </c>
      <c r="C15" s="12" t="s">
        <v>468</v>
      </c>
      <c r="D15" s="13" t="s">
        <v>50</v>
      </c>
      <c r="E15" s="14" t="s">
        <v>17</v>
      </c>
      <c r="F15" s="11">
        <v>5</v>
      </c>
      <c r="G15" s="11"/>
      <c r="H15" s="74"/>
      <c r="I15" s="72">
        <f t="shared" ref="I15:I18" si="4">G15*H15</f>
        <v>0</v>
      </c>
      <c r="J15" s="79">
        <f t="shared" ref="J15:J18" si="5">I15*24%</f>
        <v>0</v>
      </c>
      <c r="K15" s="75">
        <f t="shared" ref="K15:K18" si="6">I15+J15</f>
        <v>0</v>
      </c>
    </row>
    <row r="16" spans="1:11" ht="25.5" x14ac:dyDescent="0.25">
      <c r="A16" s="156"/>
      <c r="B16" s="159"/>
      <c r="C16" s="12" t="s">
        <v>469</v>
      </c>
      <c r="D16" s="13" t="s">
        <v>52</v>
      </c>
      <c r="E16" s="14" t="s">
        <v>17</v>
      </c>
      <c r="F16" s="11">
        <v>10</v>
      </c>
      <c r="G16" s="11"/>
      <c r="H16" s="74"/>
      <c r="I16" s="72">
        <f t="shared" si="4"/>
        <v>0</v>
      </c>
      <c r="J16" s="79">
        <f t="shared" si="5"/>
        <v>0</v>
      </c>
      <c r="K16" s="75">
        <f t="shared" si="6"/>
        <v>0</v>
      </c>
    </row>
    <row r="17" spans="1:11" x14ac:dyDescent="0.25">
      <c r="A17" s="156"/>
      <c r="B17" s="159"/>
      <c r="C17" s="12" t="s">
        <v>470</v>
      </c>
      <c r="D17" s="13" t="s">
        <v>54</v>
      </c>
      <c r="E17" s="14" t="s">
        <v>20</v>
      </c>
      <c r="F17" s="11" t="s">
        <v>26</v>
      </c>
      <c r="G17" s="11"/>
      <c r="H17" s="74"/>
      <c r="I17" s="72">
        <f t="shared" si="4"/>
        <v>0</v>
      </c>
      <c r="J17" s="79">
        <f t="shared" si="5"/>
        <v>0</v>
      </c>
      <c r="K17" s="75">
        <f t="shared" si="6"/>
        <v>0</v>
      </c>
    </row>
    <row r="18" spans="1:11" ht="15.75" thickBot="1" x14ac:dyDescent="0.3">
      <c r="A18" s="157"/>
      <c r="B18" s="160"/>
      <c r="C18" s="12" t="s">
        <v>471</v>
      </c>
      <c r="D18" s="13" t="s">
        <v>28</v>
      </c>
      <c r="E18" s="14"/>
      <c r="F18" s="11" t="s">
        <v>29</v>
      </c>
      <c r="G18" s="11"/>
      <c r="H18" s="74"/>
      <c r="I18" s="72">
        <f t="shared" si="4"/>
        <v>0</v>
      </c>
      <c r="J18" s="79">
        <f t="shared" si="5"/>
        <v>0</v>
      </c>
      <c r="K18" s="75">
        <f t="shared" si="6"/>
        <v>0</v>
      </c>
    </row>
    <row r="19" spans="1:11" ht="15.75" customHeight="1" thickBot="1" x14ac:dyDescent="0.3">
      <c r="A19" s="148" t="s">
        <v>450</v>
      </c>
      <c r="B19" s="149"/>
      <c r="C19" s="149"/>
      <c r="D19" s="149"/>
      <c r="E19" s="149"/>
      <c r="F19" s="149"/>
      <c r="G19" s="149"/>
      <c r="H19" s="149"/>
      <c r="I19" s="32">
        <f>SUM(I15:I18)</f>
        <v>0</v>
      </c>
      <c r="J19" s="32">
        <f t="shared" ref="J19" si="7">SUM(J15:J18)</f>
        <v>0</v>
      </c>
      <c r="K19" s="32">
        <f t="shared" ref="K19" si="8">SUM(K15:K18)</f>
        <v>0</v>
      </c>
    </row>
    <row r="20" spans="1:11" ht="15.75" thickBot="1" x14ac:dyDescent="0.3">
      <c r="A20" s="154" t="s">
        <v>482</v>
      </c>
      <c r="B20" s="154"/>
      <c r="C20" s="154"/>
      <c r="D20" s="154"/>
      <c r="E20" s="154"/>
      <c r="F20" s="154"/>
      <c r="G20" s="154"/>
      <c r="H20" s="154"/>
      <c r="I20" s="154"/>
      <c r="J20" s="154"/>
      <c r="K20" s="154"/>
    </row>
    <row r="21" spans="1:11" ht="15.75" thickBot="1" x14ac:dyDescent="0.3">
      <c r="A21" s="153"/>
      <c r="B21" s="153"/>
      <c r="C21" s="153"/>
      <c r="D21" s="153"/>
      <c r="E21" s="153"/>
      <c r="F21" s="153"/>
      <c r="G21" s="153"/>
      <c r="H21" s="153"/>
      <c r="I21" s="153"/>
      <c r="J21" s="153"/>
      <c r="K21" s="153"/>
    </row>
    <row r="22" spans="1:11" ht="16.5" thickBot="1" x14ac:dyDescent="0.3">
      <c r="A22" s="142" t="s">
        <v>481</v>
      </c>
      <c r="B22" s="143"/>
      <c r="C22" s="143"/>
      <c r="D22" s="143"/>
      <c r="E22" s="143"/>
      <c r="F22" s="143"/>
      <c r="G22" s="143"/>
      <c r="H22" s="143"/>
      <c r="I22" s="143"/>
      <c r="J22" s="143"/>
      <c r="K22" s="144"/>
    </row>
    <row r="23" spans="1:11" ht="51.75" thickBot="1" x14ac:dyDescent="0.3">
      <c r="A23" s="29" t="s">
        <v>4</v>
      </c>
      <c r="B23" s="29" t="s">
        <v>5</v>
      </c>
      <c r="C23" s="29" t="s">
        <v>6</v>
      </c>
      <c r="D23" s="29" t="s">
        <v>7</v>
      </c>
      <c r="E23" s="29" t="s">
        <v>8</v>
      </c>
      <c r="F23" s="29" t="s">
        <v>9</v>
      </c>
      <c r="G23" s="29" t="s">
        <v>10</v>
      </c>
      <c r="H23" s="29" t="s">
        <v>11</v>
      </c>
      <c r="I23" s="29" t="s">
        <v>2</v>
      </c>
      <c r="J23" s="29" t="s">
        <v>12</v>
      </c>
      <c r="K23" s="29" t="s">
        <v>1</v>
      </c>
    </row>
    <row r="24" spans="1:11" ht="25.5" x14ac:dyDescent="0.25">
      <c r="A24" s="155" t="s">
        <v>65</v>
      </c>
      <c r="B24" s="158" t="s">
        <v>14</v>
      </c>
      <c r="C24" s="16" t="s">
        <v>15</v>
      </c>
      <c r="D24" s="17" t="s">
        <v>16</v>
      </c>
      <c r="E24" s="18" t="s">
        <v>17</v>
      </c>
      <c r="F24" s="10">
        <v>1.5</v>
      </c>
      <c r="G24" s="10"/>
      <c r="H24" s="71"/>
      <c r="I24" s="72">
        <f t="shared" ref="I24:I26" si="9">G24*H24</f>
        <v>0</v>
      </c>
      <c r="J24" s="89">
        <f>I24*24%</f>
        <v>0</v>
      </c>
      <c r="K24" s="73">
        <f>I24+J24</f>
        <v>0</v>
      </c>
    </row>
    <row r="25" spans="1:11" x14ac:dyDescent="0.25">
      <c r="A25" s="156"/>
      <c r="B25" s="159"/>
      <c r="C25" s="12" t="s">
        <v>18</v>
      </c>
      <c r="D25" s="13" t="s">
        <v>25</v>
      </c>
      <c r="E25" s="14" t="s">
        <v>20</v>
      </c>
      <c r="F25" s="11" t="s">
        <v>26</v>
      </c>
      <c r="G25" s="11"/>
      <c r="H25" s="74"/>
      <c r="I25" s="72">
        <f t="shared" si="9"/>
        <v>0</v>
      </c>
      <c r="J25" s="79">
        <f t="shared" ref="J25:J26" si="10">I25*24%</f>
        <v>0</v>
      </c>
      <c r="K25" s="75">
        <f t="shared" ref="K25:K26" si="11">I25+J25</f>
        <v>0</v>
      </c>
    </row>
    <row r="26" spans="1:11" ht="15.75" thickBot="1" x14ac:dyDescent="0.3">
      <c r="A26" s="157"/>
      <c r="B26" s="160"/>
      <c r="C26" s="12" t="s">
        <v>27</v>
      </c>
      <c r="D26" s="13" t="s">
        <v>28</v>
      </c>
      <c r="E26" s="14"/>
      <c r="F26" s="11" t="s">
        <v>29</v>
      </c>
      <c r="G26" s="11"/>
      <c r="H26" s="74"/>
      <c r="I26" s="72">
        <f t="shared" si="9"/>
        <v>0</v>
      </c>
      <c r="J26" s="79">
        <f t="shared" si="10"/>
        <v>0</v>
      </c>
      <c r="K26" s="75">
        <f t="shared" si="11"/>
        <v>0</v>
      </c>
    </row>
    <row r="27" spans="1:11" ht="15.75" customHeight="1" thickBot="1" x14ac:dyDescent="0.3">
      <c r="A27" s="150" t="s">
        <v>444</v>
      </c>
      <c r="B27" s="151"/>
      <c r="C27" s="151"/>
      <c r="D27" s="151"/>
      <c r="E27" s="151"/>
      <c r="F27" s="151"/>
      <c r="G27" s="151"/>
      <c r="H27" s="152"/>
      <c r="I27" s="30">
        <f>SUM(I24:I26)</f>
        <v>0</v>
      </c>
      <c r="J27" s="30">
        <f t="shared" ref="J27" si="12">SUM(J24:J26)</f>
        <v>0</v>
      </c>
      <c r="K27" s="30">
        <f t="shared" ref="K27" si="13">SUM(K24:K26)</f>
        <v>0</v>
      </c>
    </row>
    <row r="28" spans="1:11" ht="15.75" thickBot="1" x14ac:dyDescent="0.3">
      <c r="A28" s="153"/>
      <c r="B28" s="153"/>
      <c r="C28" s="153"/>
      <c r="D28" s="153"/>
      <c r="E28" s="153"/>
      <c r="F28" s="153"/>
      <c r="G28" s="153"/>
      <c r="H28" s="153"/>
      <c r="I28" s="153"/>
      <c r="J28" s="153"/>
      <c r="K28" s="153"/>
    </row>
    <row r="29" spans="1:11" ht="16.5" thickBot="1" x14ac:dyDescent="0.3">
      <c r="A29" s="142" t="s">
        <v>475</v>
      </c>
      <c r="B29" s="143"/>
      <c r="C29" s="143"/>
      <c r="D29" s="143"/>
      <c r="E29" s="143"/>
      <c r="F29" s="143"/>
      <c r="G29" s="143"/>
      <c r="H29" s="143"/>
      <c r="I29" s="143"/>
      <c r="J29" s="143"/>
      <c r="K29" s="144"/>
    </row>
    <row r="30" spans="1:11" ht="51.75" thickBot="1" x14ac:dyDescent="0.3">
      <c r="A30" s="29" t="s">
        <v>4</v>
      </c>
      <c r="B30" s="29" t="s">
        <v>5</v>
      </c>
      <c r="C30" s="29" t="s">
        <v>6</v>
      </c>
      <c r="D30" s="29" t="s">
        <v>7</v>
      </c>
      <c r="E30" s="29" t="s">
        <v>8</v>
      </c>
      <c r="F30" s="29" t="s">
        <v>9</v>
      </c>
      <c r="G30" s="29" t="s">
        <v>10</v>
      </c>
      <c r="H30" s="29" t="s">
        <v>11</v>
      </c>
      <c r="I30" s="29" t="s">
        <v>2</v>
      </c>
      <c r="J30" s="29" t="s">
        <v>12</v>
      </c>
      <c r="K30" s="29" t="s">
        <v>1</v>
      </c>
    </row>
    <row r="31" spans="1:11" ht="64.5" thickBot="1" x14ac:dyDescent="0.3">
      <c r="A31" s="145" t="s">
        <v>128</v>
      </c>
      <c r="B31" s="146" t="s">
        <v>31</v>
      </c>
      <c r="C31" s="12" t="s">
        <v>32</v>
      </c>
      <c r="D31" s="13" t="s">
        <v>33</v>
      </c>
      <c r="E31" s="14" t="s">
        <v>34</v>
      </c>
      <c r="F31" s="11">
        <v>40</v>
      </c>
      <c r="G31" s="11"/>
      <c r="H31" s="74"/>
      <c r="I31" s="72">
        <f>G31*H31</f>
        <v>0</v>
      </c>
      <c r="J31" s="79">
        <f>I31*24%</f>
        <v>0</v>
      </c>
      <c r="K31" s="75">
        <f>I31+J31</f>
        <v>0</v>
      </c>
    </row>
    <row r="32" spans="1:11" ht="64.5" thickBot="1" x14ac:dyDescent="0.3">
      <c r="A32" s="145"/>
      <c r="B32" s="146"/>
      <c r="C32" s="12" t="s">
        <v>35</v>
      </c>
      <c r="D32" s="13" t="s">
        <v>36</v>
      </c>
      <c r="E32" s="14" t="s">
        <v>34</v>
      </c>
      <c r="F32" s="11">
        <v>70</v>
      </c>
      <c r="G32" s="11"/>
      <c r="H32" s="74"/>
      <c r="I32" s="72">
        <f t="shared" ref="I32:I44" si="14">G32*H32</f>
        <v>0</v>
      </c>
      <c r="J32" s="79">
        <f t="shared" ref="J32:J55" si="15">I32*24%</f>
        <v>0</v>
      </c>
      <c r="K32" s="75">
        <f t="shared" ref="K32:K55" si="16">I32+J32</f>
        <v>0</v>
      </c>
    </row>
    <row r="33" spans="1:11" ht="64.5" thickBot="1" x14ac:dyDescent="0.3">
      <c r="A33" s="145"/>
      <c r="B33" s="146"/>
      <c r="C33" s="12" t="s">
        <v>37</v>
      </c>
      <c r="D33" s="13" t="s">
        <v>38</v>
      </c>
      <c r="E33" s="14" t="s">
        <v>34</v>
      </c>
      <c r="F33" s="11">
        <v>120</v>
      </c>
      <c r="G33" s="11"/>
      <c r="H33" s="74"/>
      <c r="I33" s="72">
        <f t="shared" si="14"/>
        <v>0</v>
      </c>
      <c r="J33" s="79">
        <f t="shared" si="15"/>
        <v>0</v>
      </c>
      <c r="K33" s="75">
        <f t="shared" si="16"/>
        <v>0</v>
      </c>
    </row>
    <row r="34" spans="1:11" ht="64.5" thickBot="1" x14ac:dyDescent="0.3">
      <c r="A34" s="145"/>
      <c r="B34" s="146"/>
      <c r="C34" s="12" t="s">
        <v>39</v>
      </c>
      <c r="D34" s="13" t="s">
        <v>40</v>
      </c>
      <c r="E34" s="14" t="s">
        <v>34</v>
      </c>
      <c r="F34" s="11">
        <v>90</v>
      </c>
      <c r="G34" s="11"/>
      <c r="H34" s="74"/>
      <c r="I34" s="72">
        <f t="shared" si="14"/>
        <v>0</v>
      </c>
      <c r="J34" s="79">
        <f t="shared" si="15"/>
        <v>0</v>
      </c>
      <c r="K34" s="75">
        <f t="shared" si="16"/>
        <v>0</v>
      </c>
    </row>
    <row r="35" spans="1:11" ht="15.75" thickBot="1" x14ac:dyDescent="0.3">
      <c r="A35" s="145"/>
      <c r="B35" s="146"/>
      <c r="C35" s="12" t="s">
        <v>41</v>
      </c>
      <c r="D35" s="13" t="s">
        <v>42</v>
      </c>
      <c r="E35" s="14" t="s">
        <v>17</v>
      </c>
      <c r="F35" s="11">
        <v>80</v>
      </c>
      <c r="G35" s="11"/>
      <c r="H35" s="74"/>
      <c r="I35" s="72">
        <f t="shared" si="14"/>
        <v>0</v>
      </c>
      <c r="J35" s="79">
        <f t="shared" si="15"/>
        <v>0</v>
      </c>
      <c r="K35" s="75">
        <f t="shared" si="16"/>
        <v>0</v>
      </c>
    </row>
    <row r="36" spans="1:11" ht="15.75" thickBot="1" x14ac:dyDescent="0.3">
      <c r="A36" s="145"/>
      <c r="B36" s="146"/>
      <c r="C36" s="12" t="s">
        <v>43</v>
      </c>
      <c r="D36" s="13" t="s">
        <v>44</v>
      </c>
      <c r="E36" s="14"/>
      <c r="F36" s="11" t="s">
        <v>26</v>
      </c>
      <c r="G36" s="11"/>
      <c r="H36" s="74"/>
      <c r="I36" s="72">
        <f t="shared" si="14"/>
        <v>0</v>
      </c>
      <c r="J36" s="79">
        <f t="shared" si="15"/>
        <v>0</v>
      </c>
      <c r="K36" s="75">
        <f t="shared" si="16"/>
        <v>0</v>
      </c>
    </row>
    <row r="37" spans="1:11" ht="26.25" thickBot="1" x14ac:dyDescent="0.3">
      <c r="A37" s="145"/>
      <c r="B37" s="146"/>
      <c r="C37" s="12" t="s">
        <v>45</v>
      </c>
      <c r="D37" s="13" t="s">
        <v>46</v>
      </c>
      <c r="E37" s="14" t="s">
        <v>17</v>
      </c>
      <c r="F37" s="11">
        <v>18</v>
      </c>
      <c r="G37" s="11"/>
      <c r="H37" s="74"/>
      <c r="I37" s="72">
        <f t="shared" si="14"/>
        <v>0</v>
      </c>
      <c r="J37" s="79">
        <f t="shared" si="15"/>
        <v>0</v>
      </c>
      <c r="K37" s="75">
        <f t="shared" si="16"/>
        <v>0</v>
      </c>
    </row>
    <row r="38" spans="1:11" ht="15.75" thickBot="1" x14ac:dyDescent="0.3">
      <c r="A38" s="145"/>
      <c r="B38" s="146"/>
      <c r="C38" s="12" t="s">
        <v>47</v>
      </c>
      <c r="D38" s="13" t="s">
        <v>48</v>
      </c>
      <c r="E38" s="14" t="s">
        <v>17</v>
      </c>
      <c r="F38" s="11" t="s">
        <v>26</v>
      </c>
      <c r="G38" s="11"/>
      <c r="H38" s="74"/>
      <c r="I38" s="72">
        <f t="shared" si="14"/>
        <v>0</v>
      </c>
      <c r="J38" s="79">
        <f t="shared" si="15"/>
        <v>0</v>
      </c>
      <c r="K38" s="75">
        <f t="shared" si="16"/>
        <v>0</v>
      </c>
    </row>
    <row r="39" spans="1:11" ht="26.25" thickBot="1" x14ac:dyDescent="0.3">
      <c r="A39" s="145"/>
      <c r="B39" s="146"/>
      <c r="C39" s="12" t="s">
        <v>49</v>
      </c>
      <c r="D39" s="13" t="s">
        <v>56</v>
      </c>
      <c r="E39" s="14" t="s">
        <v>20</v>
      </c>
      <c r="F39" s="11" t="s">
        <v>26</v>
      </c>
      <c r="G39" s="11"/>
      <c r="H39" s="74"/>
      <c r="I39" s="72">
        <f t="shared" si="14"/>
        <v>0</v>
      </c>
      <c r="J39" s="79">
        <f t="shared" si="15"/>
        <v>0</v>
      </c>
      <c r="K39" s="75">
        <f t="shared" si="16"/>
        <v>0</v>
      </c>
    </row>
    <row r="40" spans="1:11" ht="15.75" thickBot="1" x14ac:dyDescent="0.3">
      <c r="A40" s="145"/>
      <c r="B40" s="146"/>
      <c r="C40" s="12" t="s">
        <v>51</v>
      </c>
      <c r="D40" s="13" t="s">
        <v>58</v>
      </c>
      <c r="E40" s="14" t="s">
        <v>17</v>
      </c>
      <c r="F40" s="11">
        <v>4</v>
      </c>
      <c r="G40" s="11"/>
      <c r="H40" s="74"/>
      <c r="I40" s="72">
        <f t="shared" si="14"/>
        <v>0</v>
      </c>
      <c r="J40" s="79">
        <f t="shared" si="15"/>
        <v>0</v>
      </c>
      <c r="K40" s="75">
        <f t="shared" si="16"/>
        <v>0</v>
      </c>
    </row>
    <row r="41" spans="1:11" ht="51.75" thickBot="1" x14ac:dyDescent="0.3">
      <c r="A41" s="145"/>
      <c r="B41" s="146"/>
      <c r="C41" s="12" t="s">
        <v>53</v>
      </c>
      <c r="D41" s="13" t="s">
        <v>60</v>
      </c>
      <c r="E41" s="14" t="s">
        <v>17</v>
      </c>
      <c r="F41" s="11">
        <v>45</v>
      </c>
      <c r="G41" s="11"/>
      <c r="H41" s="74"/>
      <c r="I41" s="72">
        <f t="shared" si="14"/>
        <v>0</v>
      </c>
      <c r="J41" s="79">
        <f t="shared" si="15"/>
        <v>0</v>
      </c>
      <c r="K41" s="75">
        <f t="shared" si="16"/>
        <v>0</v>
      </c>
    </row>
    <row r="42" spans="1:11" ht="26.25" thickBot="1" x14ac:dyDescent="0.3">
      <c r="A42" s="145"/>
      <c r="B42" s="146"/>
      <c r="C42" s="12" t="s">
        <v>55</v>
      </c>
      <c r="D42" s="13" t="s">
        <v>61</v>
      </c>
      <c r="E42" s="14" t="s">
        <v>17</v>
      </c>
      <c r="F42" s="11">
        <v>25</v>
      </c>
      <c r="G42" s="11"/>
      <c r="H42" s="74"/>
      <c r="I42" s="72">
        <f t="shared" si="14"/>
        <v>0</v>
      </c>
      <c r="J42" s="79">
        <f t="shared" si="15"/>
        <v>0</v>
      </c>
      <c r="K42" s="75">
        <f t="shared" si="16"/>
        <v>0</v>
      </c>
    </row>
    <row r="43" spans="1:11" ht="15.75" thickBot="1" x14ac:dyDescent="0.3">
      <c r="A43" s="145"/>
      <c r="B43" s="146"/>
      <c r="C43" s="12" t="s">
        <v>57</v>
      </c>
      <c r="D43" s="13" t="s">
        <v>62</v>
      </c>
      <c r="E43" s="14" t="s">
        <v>17</v>
      </c>
      <c r="F43" s="11">
        <v>15</v>
      </c>
      <c r="G43" s="11"/>
      <c r="H43" s="74"/>
      <c r="I43" s="72">
        <f t="shared" si="14"/>
        <v>0</v>
      </c>
      <c r="J43" s="79">
        <f t="shared" si="15"/>
        <v>0</v>
      </c>
      <c r="K43" s="75">
        <f t="shared" si="16"/>
        <v>0</v>
      </c>
    </row>
    <row r="44" spans="1:11" ht="15.75" thickBot="1" x14ac:dyDescent="0.3">
      <c r="A44" s="145"/>
      <c r="B44" s="146"/>
      <c r="C44" s="12" t="s">
        <v>59</v>
      </c>
      <c r="D44" s="13" t="s">
        <v>63</v>
      </c>
      <c r="E44" s="14" t="s">
        <v>34</v>
      </c>
      <c r="F44" s="11">
        <v>15</v>
      </c>
      <c r="G44" s="11"/>
      <c r="H44" s="74"/>
      <c r="I44" s="72">
        <f t="shared" si="14"/>
        <v>0</v>
      </c>
      <c r="J44" s="79">
        <f t="shared" si="15"/>
        <v>0</v>
      </c>
      <c r="K44" s="75">
        <f t="shared" si="16"/>
        <v>0</v>
      </c>
    </row>
    <row r="45" spans="1:11" ht="15.75" thickBot="1" x14ac:dyDescent="0.3">
      <c r="A45" s="145"/>
      <c r="B45" s="146"/>
      <c r="C45" s="12" t="s">
        <v>64</v>
      </c>
      <c r="D45" s="13" t="s">
        <v>28</v>
      </c>
      <c r="E45" s="14"/>
      <c r="F45" s="11" t="s">
        <v>29</v>
      </c>
      <c r="G45" s="11"/>
      <c r="H45" s="74"/>
      <c r="I45" s="72">
        <f>G45*H45</f>
        <v>0</v>
      </c>
      <c r="J45" s="79">
        <f t="shared" si="15"/>
        <v>0</v>
      </c>
      <c r="K45" s="75">
        <f t="shared" si="16"/>
        <v>0</v>
      </c>
    </row>
    <row r="46" spans="1:11" ht="15.75" thickBot="1" x14ac:dyDescent="0.3">
      <c r="A46" s="150" t="s">
        <v>444</v>
      </c>
      <c r="B46" s="151"/>
      <c r="C46" s="151"/>
      <c r="D46" s="151"/>
      <c r="E46" s="151"/>
      <c r="F46" s="151"/>
      <c r="G46" s="151"/>
      <c r="H46" s="152"/>
      <c r="I46" s="30">
        <f>SUM(I31:I45)</f>
        <v>0</v>
      </c>
      <c r="J46" s="30">
        <f>SUM(J31:J45)</f>
        <v>0</v>
      </c>
      <c r="K46" s="30">
        <f>SUM(K31:K45)</f>
        <v>0</v>
      </c>
    </row>
    <row r="47" spans="1:11" ht="15.75" thickBot="1" x14ac:dyDescent="0.3">
      <c r="A47" s="153"/>
      <c r="B47" s="153"/>
      <c r="C47" s="153"/>
      <c r="D47" s="153"/>
      <c r="E47" s="153"/>
      <c r="F47" s="153"/>
      <c r="G47" s="153"/>
      <c r="H47" s="153"/>
      <c r="I47" s="153"/>
      <c r="J47" s="153"/>
      <c r="K47" s="153"/>
    </row>
    <row r="48" spans="1:11" ht="16.5" thickBot="1" x14ac:dyDescent="0.3">
      <c r="A48" s="142" t="s">
        <v>476</v>
      </c>
      <c r="B48" s="143"/>
      <c r="C48" s="143"/>
      <c r="D48" s="143"/>
      <c r="E48" s="143"/>
      <c r="F48" s="143"/>
      <c r="G48" s="143"/>
      <c r="H48" s="143"/>
      <c r="I48" s="143"/>
      <c r="J48" s="143"/>
      <c r="K48" s="144"/>
    </row>
    <row r="49" spans="1:11" ht="51.75" thickBot="1" x14ac:dyDescent="0.3">
      <c r="A49" s="29" t="s">
        <v>4</v>
      </c>
      <c r="B49" s="29" t="s">
        <v>5</v>
      </c>
      <c r="C49" s="29" t="s">
        <v>6</v>
      </c>
      <c r="D49" s="29" t="s">
        <v>7</v>
      </c>
      <c r="E49" s="29" t="s">
        <v>8</v>
      </c>
      <c r="F49" s="29" t="s">
        <v>9</v>
      </c>
      <c r="G49" s="29" t="s">
        <v>10</v>
      </c>
      <c r="H49" s="29" t="s">
        <v>11</v>
      </c>
      <c r="I49" s="29" t="s">
        <v>2</v>
      </c>
      <c r="J49" s="29" t="s">
        <v>12</v>
      </c>
      <c r="K49" s="29" t="s">
        <v>1</v>
      </c>
    </row>
    <row r="50" spans="1:11" ht="26.25" thickBot="1" x14ac:dyDescent="0.3">
      <c r="A50" s="157" t="s">
        <v>217</v>
      </c>
      <c r="B50" s="160" t="s">
        <v>66</v>
      </c>
      <c r="C50" s="19" t="s">
        <v>67</v>
      </c>
      <c r="D50" s="20" t="s">
        <v>68</v>
      </c>
      <c r="E50" s="21" t="s">
        <v>69</v>
      </c>
      <c r="F50" s="22">
        <v>4</v>
      </c>
      <c r="G50" s="22"/>
      <c r="H50" s="76"/>
      <c r="I50" s="77">
        <f t="shared" ref="I50:I55" si="17">G50*H50</f>
        <v>0</v>
      </c>
      <c r="J50" s="77">
        <f t="shared" si="15"/>
        <v>0</v>
      </c>
      <c r="K50" s="78">
        <f t="shared" si="16"/>
        <v>0</v>
      </c>
    </row>
    <row r="51" spans="1:11" ht="26.25" thickBot="1" x14ac:dyDescent="0.3">
      <c r="A51" s="145"/>
      <c r="B51" s="146"/>
      <c r="C51" s="12" t="s">
        <v>70</v>
      </c>
      <c r="D51" s="13" t="s">
        <v>71</v>
      </c>
      <c r="E51" s="14" t="s">
        <v>69</v>
      </c>
      <c r="F51" s="11">
        <v>6</v>
      </c>
      <c r="G51" s="11"/>
      <c r="H51" s="74"/>
      <c r="I51" s="79">
        <f t="shared" si="17"/>
        <v>0</v>
      </c>
      <c r="J51" s="79">
        <f t="shared" si="15"/>
        <v>0</v>
      </c>
      <c r="K51" s="80">
        <f t="shared" si="16"/>
        <v>0</v>
      </c>
    </row>
    <row r="52" spans="1:11" ht="26.25" thickBot="1" x14ac:dyDescent="0.3">
      <c r="A52" s="145"/>
      <c r="B52" s="146"/>
      <c r="C52" s="12" t="s">
        <v>72</v>
      </c>
      <c r="D52" s="13" t="s">
        <v>73</v>
      </c>
      <c r="E52" s="14" t="s">
        <v>69</v>
      </c>
      <c r="F52" s="11">
        <v>15</v>
      </c>
      <c r="G52" s="11"/>
      <c r="H52" s="74"/>
      <c r="I52" s="79">
        <f t="shared" si="17"/>
        <v>0</v>
      </c>
      <c r="J52" s="79">
        <f t="shared" si="15"/>
        <v>0</v>
      </c>
      <c r="K52" s="80">
        <f t="shared" si="16"/>
        <v>0</v>
      </c>
    </row>
    <row r="53" spans="1:11" ht="26.25" thickBot="1" x14ac:dyDescent="0.3">
      <c r="A53" s="145"/>
      <c r="B53" s="146"/>
      <c r="C53" s="12" t="s">
        <v>74</v>
      </c>
      <c r="D53" s="13" t="s">
        <v>75</v>
      </c>
      <c r="E53" s="14" t="s">
        <v>69</v>
      </c>
      <c r="F53" s="11">
        <v>3.5</v>
      </c>
      <c r="G53" s="11"/>
      <c r="H53" s="74"/>
      <c r="I53" s="79">
        <f t="shared" si="17"/>
        <v>0</v>
      </c>
      <c r="J53" s="79">
        <f t="shared" si="15"/>
        <v>0</v>
      </c>
      <c r="K53" s="80">
        <f t="shared" si="16"/>
        <v>0</v>
      </c>
    </row>
    <row r="54" spans="1:11" ht="15.75" thickBot="1" x14ac:dyDescent="0.3">
      <c r="A54" s="145"/>
      <c r="B54" s="146"/>
      <c r="C54" s="12" t="s">
        <v>76</v>
      </c>
      <c r="D54" s="13" t="s">
        <v>77</v>
      </c>
      <c r="E54" s="14" t="s">
        <v>69</v>
      </c>
      <c r="F54" s="11">
        <v>15</v>
      </c>
      <c r="G54" s="11"/>
      <c r="H54" s="74"/>
      <c r="I54" s="79">
        <f t="shared" si="17"/>
        <v>0</v>
      </c>
      <c r="J54" s="79">
        <f t="shared" si="15"/>
        <v>0</v>
      </c>
      <c r="K54" s="80">
        <f t="shared" si="16"/>
        <v>0</v>
      </c>
    </row>
    <row r="55" spans="1:11" ht="15.75" thickBot="1" x14ac:dyDescent="0.3">
      <c r="A55" s="145"/>
      <c r="B55" s="146"/>
      <c r="C55" s="12" t="s">
        <v>78</v>
      </c>
      <c r="D55" s="13" t="s">
        <v>28</v>
      </c>
      <c r="E55" s="14"/>
      <c r="F55" s="11" t="s">
        <v>29</v>
      </c>
      <c r="G55" s="11"/>
      <c r="H55" s="74"/>
      <c r="I55" s="79">
        <f t="shared" si="17"/>
        <v>0</v>
      </c>
      <c r="J55" s="79">
        <f t="shared" si="15"/>
        <v>0</v>
      </c>
      <c r="K55" s="80">
        <f t="shared" si="16"/>
        <v>0</v>
      </c>
    </row>
    <row r="56" spans="1:11" ht="15.75" thickBot="1" x14ac:dyDescent="0.3">
      <c r="A56" s="145"/>
      <c r="B56" s="164" t="s">
        <v>79</v>
      </c>
      <c r="C56" s="12" t="s">
        <v>80</v>
      </c>
      <c r="D56" s="13" t="s">
        <v>81</v>
      </c>
      <c r="E56" s="14" t="s">
        <v>69</v>
      </c>
      <c r="F56" s="11">
        <v>25</v>
      </c>
      <c r="G56" s="11"/>
      <c r="H56" s="74"/>
      <c r="I56" s="79">
        <f>G56*H56</f>
        <v>0</v>
      </c>
      <c r="J56" s="79">
        <f>I56*24%</f>
        <v>0</v>
      </c>
      <c r="K56" s="80">
        <f>I56+J56</f>
        <v>0</v>
      </c>
    </row>
    <row r="57" spans="1:11" ht="39" thickBot="1" x14ac:dyDescent="0.3">
      <c r="A57" s="145"/>
      <c r="B57" s="164"/>
      <c r="C57" s="12" t="s">
        <v>82</v>
      </c>
      <c r="D57" s="13" t="s">
        <v>83</v>
      </c>
      <c r="E57" s="14" t="s">
        <v>69</v>
      </c>
      <c r="F57" s="11">
        <v>12</v>
      </c>
      <c r="G57" s="11"/>
      <c r="H57" s="74"/>
      <c r="I57" s="79">
        <f t="shared" ref="I57:I65" si="18">G57*H57</f>
        <v>0</v>
      </c>
      <c r="J57" s="79">
        <f t="shared" ref="J57:J65" si="19">I57*24%</f>
        <v>0</v>
      </c>
      <c r="K57" s="80">
        <f t="shared" ref="K57:K65" si="20">I57+J57</f>
        <v>0</v>
      </c>
    </row>
    <row r="58" spans="1:11" ht="26.25" thickBot="1" x14ac:dyDescent="0.3">
      <c r="A58" s="145"/>
      <c r="B58" s="164"/>
      <c r="C58" s="12" t="s">
        <v>84</v>
      </c>
      <c r="D58" s="13" t="s">
        <v>85</v>
      </c>
      <c r="E58" s="14" t="s">
        <v>69</v>
      </c>
      <c r="F58" s="11">
        <v>25</v>
      </c>
      <c r="G58" s="11"/>
      <c r="H58" s="74"/>
      <c r="I58" s="79">
        <f t="shared" si="18"/>
        <v>0</v>
      </c>
      <c r="J58" s="79">
        <f t="shared" si="19"/>
        <v>0</v>
      </c>
      <c r="K58" s="80">
        <f t="shared" si="20"/>
        <v>0</v>
      </c>
    </row>
    <row r="59" spans="1:11" ht="26.25" thickBot="1" x14ac:dyDescent="0.3">
      <c r="A59" s="145"/>
      <c r="B59" s="164"/>
      <c r="C59" s="12" t="s">
        <v>86</v>
      </c>
      <c r="D59" s="13" t="s">
        <v>87</v>
      </c>
      <c r="E59" s="14" t="s">
        <v>69</v>
      </c>
      <c r="F59" s="11">
        <v>50</v>
      </c>
      <c r="G59" s="11"/>
      <c r="H59" s="74"/>
      <c r="I59" s="79">
        <f t="shared" si="18"/>
        <v>0</v>
      </c>
      <c r="J59" s="79">
        <f t="shared" si="19"/>
        <v>0</v>
      </c>
      <c r="K59" s="80">
        <f t="shared" si="20"/>
        <v>0</v>
      </c>
    </row>
    <row r="60" spans="1:11" ht="15.75" thickBot="1" x14ac:dyDescent="0.3">
      <c r="A60" s="145"/>
      <c r="B60" s="164"/>
      <c r="C60" s="12" t="s">
        <v>88</v>
      </c>
      <c r="D60" s="13" t="s">
        <v>89</v>
      </c>
      <c r="E60" s="14" t="s">
        <v>17</v>
      </c>
      <c r="F60" s="11">
        <v>6</v>
      </c>
      <c r="G60" s="11"/>
      <c r="H60" s="74"/>
      <c r="I60" s="79">
        <f t="shared" si="18"/>
        <v>0</v>
      </c>
      <c r="J60" s="79">
        <f t="shared" si="19"/>
        <v>0</v>
      </c>
      <c r="K60" s="80">
        <f t="shared" si="20"/>
        <v>0</v>
      </c>
    </row>
    <row r="61" spans="1:11" ht="39" thickBot="1" x14ac:dyDescent="0.3">
      <c r="A61" s="145"/>
      <c r="B61" s="164"/>
      <c r="C61" s="12" t="s">
        <v>90</v>
      </c>
      <c r="D61" s="13" t="s">
        <v>91</v>
      </c>
      <c r="E61" s="14" t="s">
        <v>17</v>
      </c>
      <c r="F61" s="11">
        <v>25</v>
      </c>
      <c r="G61" s="11"/>
      <c r="H61" s="74"/>
      <c r="I61" s="79">
        <f t="shared" si="18"/>
        <v>0</v>
      </c>
      <c r="J61" s="79">
        <f t="shared" si="19"/>
        <v>0</v>
      </c>
      <c r="K61" s="80">
        <f t="shared" si="20"/>
        <v>0</v>
      </c>
    </row>
    <row r="62" spans="1:11" ht="39" thickBot="1" x14ac:dyDescent="0.3">
      <c r="A62" s="145"/>
      <c r="B62" s="164"/>
      <c r="C62" s="12" t="s">
        <v>92</v>
      </c>
      <c r="D62" s="13" t="s">
        <v>93</v>
      </c>
      <c r="E62" s="14" t="s">
        <v>94</v>
      </c>
      <c r="F62" s="11">
        <v>16</v>
      </c>
      <c r="G62" s="11"/>
      <c r="H62" s="74"/>
      <c r="I62" s="79">
        <f t="shared" si="18"/>
        <v>0</v>
      </c>
      <c r="J62" s="79">
        <f t="shared" si="19"/>
        <v>0</v>
      </c>
      <c r="K62" s="80">
        <f t="shared" si="20"/>
        <v>0</v>
      </c>
    </row>
    <row r="63" spans="1:11" ht="26.25" thickBot="1" x14ac:dyDescent="0.3">
      <c r="A63" s="145"/>
      <c r="B63" s="164"/>
      <c r="C63" s="12" t="s">
        <v>95</v>
      </c>
      <c r="D63" s="13" t="s">
        <v>96</v>
      </c>
      <c r="E63" s="14" t="s">
        <v>69</v>
      </c>
      <c r="F63" s="11">
        <v>30</v>
      </c>
      <c r="G63" s="11"/>
      <c r="H63" s="74"/>
      <c r="I63" s="79">
        <f t="shared" si="18"/>
        <v>0</v>
      </c>
      <c r="J63" s="79">
        <f t="shared" si="19"/>
        <v>0</v>
      </c>
      <c r="K63" s="80">
        <f t="shared" si="20"/>
        <v>0</v>
      </c>
    </row>
    <row r="64" spans="1:11" ht="26.25" thickBot="1" x14ac:dyDescent="0.3">
      <c r="A64" s="145"/>
      <c r="B64" s="164"/>
      <c r="C64" s="12" t="s">
        <v>97</v>
      </c>
      <c r="D64" s="13" t="s">
        <v>98</v>
      </c>
      <c r="E64" s="14" t="s">
        <v>17</v>
      </c>
      <c r="F64" s="11">
        <v>15</v>
      </c>
      <c r="G64" s="11"/>
      <c r="H64" s="74"/>
      <c r="I64" s="79">
        <f t="shared" si="18"/>
        <v>0</v>
      </c>
      <c r="J64" s="79">
        <f t="shared" si="19"/>
        <v>0</v>
      </c>
      <c r="K64" s="80">
        <f t="shared" si="20"/>
        <v>0</v>
      </c>
    </row>
    <row r="65" spans="1:11" ht="26.25" thickBot="1" x14ac:dyDescent="0.3">
      <c r="A65" s="145"/>
      <c r="B65" s="164"/>
      <c r="C65" s="12" t="s">
        <v>99</v>
      </c>
      <c r="D65" s="13" t="s">
        <v>100</v>
      </c>
      <c r="E65" s="14" t="s">
        <v>17</v>
      </c>
      <c r="F65" s="11">
        <v>6</v>
      </c>
      <c r="G65" s="11"/>
      <c r="H65" s="74"/>
      <c r="I65" s="79">
        <f t="shared" si="18"/>
        <v>0</v>
      </c>
      <c r="J65" s="79">
        <f t="shared" si="19"/>
        <v>0</v>
      </c>
      <c r="K65" s="80">
        <f t="shared" si="20"/>
        <v>0</v>
      </c>
    </row>
    <row r="66" spans="1:11" ht="15.75" thickBot="1" x14ac:dyDescent="0.3">
      <c r="A66" s="145"/>
      <c r="B66" s="164"/>
      <c r="C66" s="12" t="s">
        <v>101</v>
      </c>
      <c r="D66" s="13" t="s">
        <v>28</v>
      </c>
      <c r="E66" s="14"/>
      <c r="F66" s="11" t="s">
        <v>29</v>
      </c>
      <c r="G66" s="11"/>
      <c r="H66" s="74"/>
      <c r="I66" s="79">
        <f>G66*H66</f>
        <v>0</v>
      </c>
      <c r="J66" s="79">
        <f>I66*24%</f>
        <v>0</v>
      </c>
      <c r="K66" s="80">
        <f>I66+J66</f>
        <v>0</v>
      </c>
    </row>
    <row r="67" spans="1:11" ht="26.25" thickBot="1" x14ac:dyDescent="0.3">
      <c r="A67" s="145"/>
      <c r="B67" s="164" t="s">
        <v>102</v>
      </c>
      <c r="C67" s="12" t="s">
        <v>103</v>
      </c>
      <c r="D67" s="13" t="s">
        <v>104</v>
      </c>
      <c r="E67" s="14" t="s">
        <v>69</v>
      </c>
      <c r="F67" s="11">
        <v>235</v>
      </c>
      <c r="G67" s="11"/>
      <c r="H67" s="74"/>
      <c r="I67" s="79">
        <f>G67*H67</f>
        <v>0</v>
      </c>
      <c r="J67" s="79">
        <f>I67*24%</f>
        <v>0</v>
      </c>
      <c r="K67" s="80">
        <f>I67+J67</f>
        <v>0</v>
      </c>
    </row>
    <row r="68" spans="1:11" ht="26.25" thickBot="1" x14ac:dyDescent="0.3">
      <c r="A68" s="145"/>
      <c r="B68" s="164"/>
      <c r="C68" s="12" t="s">
        <v>105</v>
      </c>
      <c r="D68" s="13" t="s">
        <v>106</v>
      </c>
      <c r="E68" s="14" t="s">
        <v>107</v>
      </c>
      <c r="F68" s="11">
        <v>240</v>
      </c>
      <c r="G68" s="11"/>
      <c r="H68" s="74"/>
      <c r="I68" s="79">
        <f t="shared" ref="I68:I77" si="21">G68*H68</f>
        <v>0</v>
      </c>
      <c r="J68" s="79">
        <f t="shared" ref="J68:J77" si="22">I68*24%</f>
        <v>0</v>
      </c>
      <c r="K68" s="80">
        <f t="shared" ref="K68:K77" si="23">I68+J68</f>
        <v>0</v>
      </c>
    </row>
    <row r="69" spans="1:11" ht="26.25" thickBot="1" x14ac:dyDescent="0.3">
      <c r="A69" s="145"/>
      <c r="B69" s="164"/>
      <c r="C69" s="12" t="s">
        <v>108</v>
      </c>
      <c r="D69" s="13" t="s">
        <v>109</v>
      </c>
      <c r="E69" s="14" t="s">
        <v>110</v>
      </c>
      <c r="F69" s="11">
        <v>250</v>
      </c>
      <c r="G69" s="11"/>
      <c r="H69" s="74"/>
      <c r="I69" s="79">
        <f t="shared" si="21"/>
        <v>0</v>
      </c>
      <c r="J69" s="79">
        <f t="shared" si="22"/>
        <v>0</v>
      </c>
      <c r="K69" s="80">
        <f t="shared" si="23"/>
        <v>0</v>
      </c>
    </row>
    <row r="70" spans="1:11" ht="26.25" thickBot="1" x14ac:dyDescent="0.3">
      <c r="A70" s="145"/>
      <c r="B70" s="174"/>
      <c r="C70" s="12" t="s">
        <v>111</v>
      </c>
      <c r="D70" s="13" t="s">
        <v>112</v>
      </c>
      <c r="E70" s="14" t="s">
        <v>69</v>
      </c>
      <c r="F70" s="11">
        <v>110</v>
      </c>
      <c r="G70" s="11"/>
      <c r="H70" s="74"/>
      <c r="I70" s="79">
        <f t="shared" si="21"/>
        <v>0</v>
      </c>
      <c r="J70" s="79">
        <f t="shared" si="22"/>
        <v>0</v>
      </c>
      <c r="K70" s="80">
        <f t="shared" si="23"/>
        <v>0</v>
      </c>
    </row>
    <row r="71" spans="1:11" ht="15.75" thickBot="1" x14ac:dyDescent="0.3">
      <c r="A71" s="145"/>
      <c r="B71" s="174"/>
      <c r="C71" s="12" t="s">
        <v>113</v>
      </c>
      <c r="D71" s="13" t="s">
        <v>114</v>
      </c>
      <c r="E71" s="14" t="s">
        <v>17</v>
      </c>
      <c r="F71" s="11">
        <v>12</v>
      </c>
      <c r="G71" s="11"/>
      <c r="H71" s="74"/>
      <c r="I71" s="79">
        <f t="shared" si="21"/>
        <v>0</v>
      </c>
      <c r="J71" s="79">
        <f t="shared" si="22"/>
        <v>0</v>
      </c>
      <c r="K71" s="80">
        <f t="shared" si="23"/>
        <v>0</v>
      </c>
    </row>
    <row r="72" spans="1:11" ht="26.25" thickBot="1" x14ac:dyDescent="0.3">
      <c r="A72" s="145"/>
      <c r="B72" s="174"/>
      <c r="C72" s="12" t="s">
        <v>115</v>
      </c>
      <c r="D72" s="13" t="s">
        <v>116</v>
      </c>
      <c r="E72" s="14" t="s">
        <v>17</v>
      </c>
      <c r="F72" s="11">
        <v>15</v>
      </c>
      <c r="G72" s="11"/>
      <c r="H72" s="74"/>
      <c r="I72" s="79">
        <f t="shared" si="21"/>
        <v>0</v>
      </c>
      <c r="J72" s="79">
        <f t="shared" si="22"/>
        <v>0</v>
      </c>
      <c r="K72" s="80">
        <f t="shared" si="23"/>
        <v>0</v>
      </c>
    </row>
    <row r="73" spans="1:11" ht="15.75" thickBot="1" x14ac:dyDescent="0.3">
      <c r="A73" s="145"/>
      <c r="B73" s="174"/>
      <c r="C73" s="12" t="s">
        <v>117</v>
      </c>
      <c r="D73" s="13" t="s">
        <v>118</v>
      </c>
      <c r="E73" s="14" t="s">
        <v>34</v>
      </c>
      <c r="F73" s="11">
        <v>12</v>
      </c>
      <c r="G73" s="11"/>
      <c r="H73" s="74"/>
      <c r="I73" s="79">
        <f t="shared" si="21"/>
        <v>0</v>
      </c>
      <c r="J73" s="79">
        <f t="shared" si="22"/>
        <v>0</v>
      </c>
      <c r="K73" s="80">
        <f t="shared" si="23"/>
        <v>0</v>
      </c>
    </row>
    <row r="74" spans="1:11" ht="15.75" thickBot="1" x14ac:dyDescent="0.3">
      <c r="A74" s="145"/>
      <c r="B74" s="174"/>
      <c r="C74" s="12" t="s">
        <v>119</v>
      </c>
      <c r="D74" s="13" t="s">
        <v>120</v>
      </c>
      <c r="E74" s="14" t="s">
        <v>34</v>
      </c>
      <c r="F74" s="11">
        <v>24</v>
      </c>
      <c r="G74" s="11"/>
      <c r="H74" s="74"/>
      <c r="I74" s="79">
        <f t="shared" si="21"/>
        <v>0</v>
      </c>
      <c r="J74" s="79">
        <f t="shared" si="22"/>
        <v>0</v>
      </c>
      <c r="K74" s="80">
        <f t="shared" si="23"/>
        <v>0</v>
      </c>
    </row>
    <row r="75" spans="1:11" ht="26.25" thickBot="1" x14ac:dyDescent="0.3">
      <c r="A75" s="145"/>
      <c r="B75" s="174"/>
      <c r="C75" s="12" t="s">
        <v>121</v>
      </c>
      <c r="D75" s="13" t="s">
        <v>122</v>
      </c>
      <c r="E75" s="14" t="s">
        <v>69</v>
      </c>
      <c r="F75" s="11">
        <v>350</v>
      </c>
      <c r="G75" s="11"/>
      <c r="H75" s="74"/>
      <c r="I75" s="79">
        <f t="shared" si="21"/>
        <v>0</v>
      </c>
      <c r="J75" s="79">
        <f t="shared" si="22"/>
        <v>0</v>
      </c>
      <c r="K75" s="80">
        <f t="shared" si="23"/>
        <v>0</v>
      </c>
    </row>
    <row r="76" spans="1:11" ht="26.25" thickBot="1" x14ac:dyDescent="0.3">
      <c r="A76" s="145"/>
      <c r="B76" s="174"/>
      <c r="C76" s="12" t="s">
        <v>123</v>
      </c>
      <c r="D76" s="13" t="s">
        <v>124</v>
      </c>
      <c r="E76" s="14" t="s">
        <v>17</v>
      </c>
      <c r="F76" s="11">
        <v>250</v>
      </c>
      <c r="G76" s="11"/>
      <c r="H76" s="74"/>
      <c r="I76" s="79">
        <f t="shared" si="21"/>
        <v>0</v>
      </c>
      <c r="J76" s="79">
        <f t="shared" si="22"/>
        <v>0</v>
      </c>
      <c r="K76" s="80">
        <f t="shared" si="23"/>
        <v>0</v>
      </c>
    </row>
    <row r="77" spans="1:11" ht="26.25" thickBot="1" x14ac:dyDescent="0.3">
      <c r="A77" s="145"/>
      <c r="B77" s="174"/>
      <c r="C77" s="12" t="s">
        <v>125</v>
      </c>
      <c r="D77" s="13" t="s">
        <v>126</v>
      </c>
      <c r="E77" s="14" t="s">
        <v>69</v>
      </c>
      <c r="F77" s="11">
        <v>155</v>
      </c>
      <c r="G77" s="11"/>
      <c r="H77" s="74"/>
      <c r="I77" s="79">
        <f t="shared" si="21"/>
        <v>0</v>
      </c>
      <c r="J77" s="79">
        <f t="shared" si="22"/>
        <v>0</v>
      </c>
      <c r="K77" s="80">
        <f t="shared" si="23"/>
        <v>0</v>
      </c>
    </row>
    <row r="78" spans="1:11" ht="15.75" thickBot="1" x14ac:dyDescent="0.3">
      <c r="A78" s="145"/>
      <c r="B78" s="174"/>
      <c r="C78" s="12" t="s">
        <v>127</v>
      </c>
      <c r="D78" s="13" t="s">
        <v>28</v>
      </c>
      <c r="E78" s="14"/>
      <c r="F78" s="11" t="s">
        <v>29</v>
      </c>
      <c r="G78" s="11"/>
      <c r="H78" s="74"/>
      <c r="I78" s="79">
        <f>G78*H78</f>
        <v>0</v>
      </c>
      <c r="J78" s="79">
        <f>I78*24%</f>
        <v>0</v>
      </c>
      <c r="K78" s="80">
        <f>I78+J78</f>
        <v>0</v>
      </c>
    </row>
    <row r="79" spans="1:11" ht="26.25" thickBot="1" x14ac:dyDescent="0.3">
      <c r="A79" s="145" t="s">
        <v>472</v>
      </c>
      <c r="B79" s="164" t="s">
        <v>129</v>
      </c>
      <c r="C79" s="12" t="s">
        <v>130</v>
      </c>
      <c r="D79" s="13" t="s">
        <v>131</v>
      </c>
      <c r="E79" s="14" t="s">
        <v>132</v>
      </c>
      <c r="F79" s="11">
        <v>80</v>
      </c>
      <c r="G79" s="11"/>
      <c r="H79" s="74"/>
      <c r="I79" s="79">
        <f>G79*H79</f>
        <v>0</v>
      </c>
      <c r="J79" s="79">
        <f>I79*24%</f>
        <v>0</v>
      </c>
      <c r="K79" s="80">
        <f>I79+J79</f>
        <v>0</v>
      </c>
    </row>
    <row r="80" spans="1:11" ht="26.25" thickBot="1" x14ac:dyDescent="0.3">
      <c r="A80" s="145"/>
      <c r="B80" s="164"/>
      <c r="C80" s="12" t="s">
        <v>133</v>
      </c>
      <c r="D80" s="13" t="s">
        <v>134</v>
      </c>
      <c r="E80" s="14" t="s">
        <v>132</v>
      </c>
      <c r="F80" s="11">
        <v>100</v>
      </c>
      <c r="G80" s="11"/>
      <c r="H80" s="74"/>
      <c r="I80" s="79">
        <f t="shared" ref="I80:I98" si="24">G80*H80</f>
        <v>0</v>
      </c>
      <c r="J80" s="79">
        <f t="shared" ref="J80:J98" si="25">I80*24%</f>
        <v>0</v>
      </c>
      <c r="K80" s="80">
        <f t="shared" ref="K80:K98" si="26">I80+J80</f>
        <v>0</v>
      </c>
    </row>
    <row r="81" spans="1:11" ht="26.25" thickBot="1" x14ac:dyDescent="0.3">
      <c r="A81" s="145"/>
      <c r="B81" s="164"/>
      <c r="C81" s="12" t="s">
        <v>135</v>
      </c>
      <c r="D81" s="13" t="s">
        <v>136</v>
      </c>
      <c r="E81" s="14" t="s">
        <v>69</v>
      </c>
      <c r="F81" s="11">
        <v>150</v>
      </c>
      <c r="G81" s="11"/>
      <c r="H81" s="74"/>
      <c r="I81" s="79">
        <f t="shared" si="24"/>
        <v>0</v>
      </c>
      <c r="J81" s="79">
        <f t="shared" si="25"/>
        <v>0</v>
      </c>
      <c r="K81" s="80">
        <f t="shared" si="26"/>
        <v>0</v>
      </c>
    </row>
    <row r="82" spans="1:11" ht="15.75" thickBot="1" x14ac:dyDescent="0.3">
      <c r="A82" s="145"/>
      <c r="B82" s="164"/>
      <c r="C82" s="12" t="s">
        <v>137</v>
      </c>
      <c r="D82" s="13" t="s">
        <v>138</v>
      </c>
      <c r="E82" s="14" t="s">
        <v>17</v>
      </c>
      <c r="F82" s="11">
        <v>14</v>
      </c>
      <c r="G82" s="11"/>
      <c r="H82" s="74"/>
      <c r="I82" s="79">
        <f t="shared" si="24"/>
        <v>0</v>
      </c>
      <c r="J82" s="79">
        <f t="shared" si="25"/>
        <v>0</v>
      </c>
      <c r="K82" s="80">
        <f t="shared" si="26"/>
        <v>0</v>
      </c>
    </row>
    <row r="83" spans="1:11" ht="15.75" thickBot="1" x14ac:dyDescent="0.3">
      <c r="A83" s="145"/>
      <c r="B83" s="164"/>
      <c r="C83" s="12" t="s">
        <v>139</v>
      </c>
      <c r="D83" s="13" t="s">
        <v>140</v>
      </c>
      <c r="E83" s="14" t="s">
        <v>17</v>
      </c>
      <c r="F83" s="11">
        <v>25</v>
      </c>
      <c r="G83" s="11"/>
      <c r="H83" s="74"/>
      <c r="I83" s="79">
        <f t="shared" si="24"/>
        <v>0</v>
      </c>
      <c r="J83" s="79">
        <f t="shared" si="25"/>
        <v>0</v>
      </c>
      <c r="K83" s="80">
        <f t="shared" si="26"/>
        <v>0</v>
      </c>
    </row>
    <row r="84" spans="1:11" ht="15.75" thickBot="1" x14ac:dyDescent="0.3">
      <c r="A84" s="145"/>
      <c r="B84" s="164"/>
      <c r="C84" s="12" t="s">
        <v>141</v>
      </c>
      <c r="D84" s="13" t="s">
        <v>142</v>
      </c>
      <c r="E84" s="14" t="s">
        <v>17</v>
      </c>
      <c r="F84" s="11">
        <v>20</v>
      </c>
      <c r="G84" s="11"/>
      <c r="H84" s="74"/>
      <c r="I84" s="79">
        <f t="shared" si="24"/>
        <v>0</v>
      </c>
      <c r="J84" s="79">
        <f t="shared" si="25"/>
        <v>0</v>
      </c>
      <c r="K84" s="80">
        <f t="shared" si="26"/>
        <v>0</v>
      </c>
    </row>
    <row r="85" spans="1:11" ht="26.25" thickBot="1" x14ac:dyDescent="0.3">
      <c r="A85" s="145"/>
      <c r="B85" s="164"/>
      <c r="C85" s="12" t="s">
        <v>143</v>
      </c>
      <c r="D85" s="13" t="s">
        <v>144</v>
      </c>
      <c r="E85" s="14" t="s">
        <v>17</v>
      </c>
      <c r="F85" s="11">
        <v>20</v>
      </c>
      <c r="G85" s="11"/>
      <c r="H85" s="74"/>
      <c r="I85" s="79">
        <f t="shared" si="24"/>
        <v>0</v>
      </c>
      <c r="J85" s="79">
        <f t="shared" si="25"/>
        <v>0</v>
      </c>
      <c r="K85" s="80">
        <f t="shared" si="26"/>
        <v>0</v>
      </c>
    </row>
    <row r="86" spans="1:11" ht="26.25" thickBot="1" x14ac:dyDescent="0.3">
      <c r="A86" s="145"/>
      <c r="B86" s="164"/>
      <c r="C86" s="12" t="s">
        <v>145</v>
      </c>
      <c r="D86" s="13" t="s">
        <v>146</v>
      </c>
      <c r="E86" s="14" t="s">
        <v>17</v>
      </c>
      <c r="F86" s="11">
        <v>30</v>
      </c>
      <c r="G86" s="11"/>
      <c r="H86" s="74"/>
      <c r="I86" s="79">
        <f t="shared" si="24"/>
        <v>0</v>
      </c>
      <c r="J86" s="79">
        <f t="shared" si="25"/>
        <v>0</v>
      </c>
      <c r="K86" s="80">
        <f t="shared" si="26"/>
        <v>0</v>
      </c>
    </row>
    <row r="87" spans="1:11" ht="26.25" thickBot="1" x14ac:dyDescent="0.3">
      <c r="A87" s="145"/>
      <c r="B87" s="164"/>
      <c r="C87" s="12" t="s">
        <v>147</v>
      </c>
      <c r="D87" s="13" t="s">
        <v>148</v>
      </c>
      <c r="E87" s="14" t="s">
        <v>17</v>
      </c>
      <c r="F87" s="11">
        <v>40</v>
      </c>
      <c r="G87" s="11"/>
      <c r="H87" s="74"/>
      <c r="I87" s="79">
        <f t="shared" si="24"/>
        <v>0</v>
      </c>
      <c r="J87" s="79">
        <f t="shared" si="25"/>
        <v>0</v>
      </c>
      <c r="K87" s="80">
        <f t="shared" si="26"/>
        <v>0</v>
      </c>
    </row>
    <row r="88" spans="1:11" ht="26.25" thickBot="1" x14ac:dyDescent="0.3">
      <c r="A88" s="145"/>
      <c r="B88" s="164"/>
      <c r="C88" s="12" t="s">
        <v>149</v>
      </c>
      <c r="D88" s="13" t="s">
        <v>150</v>
      </c>
      <c r="E88" s="14" t="s">
        <v>17</v>
      </c>
      <c r="F88" s="11">
        <v>25</v>
      </c>
      <c r="G88" s="11"/>
      <c r="H88" s="74"/>
      <c r="I88" s="79">
        <f t="shared" si="24"/>
        <v>0</v>
      </c>
      <c r="J88" s="79">
        <f t="shared" si="25"/>
        <v>0</v>
      </c>
      <c r="K88" s="80">
        <f t="shared" si="26"/>
        <v>0</v>
      </c>
    </row>
    <row r="89" spans="1:11" ht="39" thickBot="1" x14ac:dyDescent="0.3">
      <c r="A89" s="145"/>
      <c r="B89" s="164"/>
      <c r="C89" s="12" t="s">
        <v>151</v>
      </c>
      <c r="D89" s="13" t="s">
        <v>152</v>
      </c>
      <c r="E89" s="14" t="s">
        <v>17</v>
      </c>
      <c r="F89" s="11">
        <v>35</v>
      </c>
      <c r="G89" s="11"/>
      <c r="H89" s="74"/>
      <c r="I89" s="79">
        <f t="shared" si="24"/>
        <v>0</v>
      </c>
      <c r="J89" s="79">
        <f t="shared" si="25"/>
        <v>0</v>
      </c>
      <c r="K89" s="80">
        <f t="shared" si="26"/>
        <v>0</v>
      </c>
    </row>
    <row r="90" spans="1:11" ht="26.25" thickBot="1" x14ac:dyDescent="0.3">
      <c r="A90" s="145"/>
      <c r="B90" s="164"/>
      <c r="C90" s="12" t="s">
        <v>153</v>
      </c>
      <c r="D90" s="13" t="s">
        <v>154</v>
      </c>
      <c r="E90" s="14" t="s">
        <v>17</v>
      </c>
      <c r="F90" s="11">
        <v>30</v>
      </c>
      <c r="G90" s="11"/>
      <c r="H90" s="74"/>
      <c r="I90" s="79">
        <f t="shared" si="24"/>
        <v>0</v>
      </c>
      <c r="J90" s="79">
        <f t="shared" si="25"/>
        <v>0</v>
      </c>
      <c r="K90" s="80">
        <f t="shared" si="26"/>
        <v>0</v>
      </c>
    </row>
    <row r="91" spans="1:11" ht="15.75" thickBot="1" x14ac:dyDescent="0.3">
      <c r="A91" s="145"/>
      <c r="B91" s="164"/>
      <c r="C91" s="12" t="s">
        <v>155</v>
      </c>
      <c r="D91" s="13" t="s">
        <v>28</v>
      </c>
      <c r="E91" s="14"/>
      <c r="F91" s="11" t="s">
        <v>29</v>
      </c>
      <c r="G91" s="11"/>
      <c r="H91" s="74"/>
      <c r="I91" s="79">
        <f t="shared" si="24"/>
        <v>0</v>
      </c>
      <c r="J91" s="79">
        <f t="shared" si="25"/>
        <v>0</v>
      </c>
      <c r="K91" s="80">
        <f t="shared" si="26"/>
        <v>0</v>
      </c>
    </row>
    <row r="92" spans="1:11" ht="15.75" thickBot="1" x14ac:dyDescent="0.3">
      <c r="A92" s="145"/>
      <c r="B92" s="146" t="s">
        <v>156</v>
      </c>
      <c r="C92" s="12" t="s">
        <v>157</v>
      </c>
      <c r="D92" s="13" t="s">
        <v>158</v>
      </c>
      <c r="E92" s="14" t="s">
        <v>17</v>
      </c>
      <c r="F92" s="11">
        <v>12</v>
      </c>
      <c r="G92" s="11"/>
      <c r="H92" s="74"/>
      <c r="I92" s="79">
        <f t="shared" si="24"/>
        <v>0</v>
      </c>
      <c r="J92" s="79">
        <f t="shared" si="25"/>
        <v>0</v>
      </c>
      <c r="K92" s="80">
        <f t="shared" si="26"/>
        <v>0</v>
      </c>
    </row>
    <row r="93" spans="1:11" ht="26.25" thickBot="1" x14ac:dyDescent="0.3">
      <c r="A93" s="145"/>
      <c r="B93" s="146"/>
      <c r="C93" s="12" t="s">
        <v>159</v>
      </c>
      <c r="D93" s="13" t="s">
        <v>160</v>
      </c>
      <c r="E93" s="14" t="s">
        <v>17</v>
      </c>
      <c r="F93" s="11">
        <v>22</v>
      </c>
      <c r="G93" s="11"/>
      <c r="H93" s="74"/>
      <c r="I93" s="79">
        <f t="shared" si="24"/>
        <v>0</v>
      </c>
      <c r="J93" s="79">
        <f t="shared" si="25"/>
        <v>0</v>
      </c>
      <c r="K93" s="80">
        <f t="shared" si="26"/>
        <v>0</v>
      </c>
    </row>
    <row r="94" spans="1:11" ht="26.25" thickBot="1" x14ac:dyDescent="0.3">
      <c r="A94" s="145"/>
      <c r="B94" s="146"/>
      <c r="C94" s="12" t="s">
        <v>161</v>
      </c>
      <c r="D94" s="13" t="s">
        <v>162</v>
      </c>
      <c r="E94" s="14" t="s">
        <v>17</v>
      </c>
      <c r="F94" s="11">
        <v>16</v>
      </c>
      <c r="G94" s="11"/>
      <c r="H94" s="74"/>
      <c r="I94" s="79">
        <f t="shared" si="24"/>
        <v>0</v>
      </c>
      <c r="J94" s="79">
        <f t="shared" si="25"/>
        <v>0</v>
      </c>
      <c r="K94" s="80">
        <f t="shared" si="26"/>
        <v>0</v>
      </c>
    </row>
    <row r="95" spans="1:11" ht="15.75" thickBot="1" x14ac:dyDescent="0.3">
      <c r="A95" s="145"/>
      <c r="B95" s="146"/>
      <c r="C95" s="12" t="s">
        <v>163</v>
      </c>
      <c r="D95" s="13" t="s">
        <v>164</v>
      </c>
      <c r="E95" s="14" t="s">
        <v>17</v>
      </c>
      <c r="F95" s="11">
        <v>15</v>
      </c>
      <c r="G95" s="11"/>
      <c r="H95" s="74"/>
      <c r="I95" s="79">
        <f t="shared" si="24"/>
        <v>0</v>
      </c>
      <c r="J95" s="79">
        <f t="shared" si="25"/>
        <v>0</v>
      </c>
      <c r="K95" s="80">
        <f t="shared" si="26"/>
        <v>0</v>
      </c>
    </row>
    <row r="96" spans="1:11" ht="26.25" thickBot="1" x14ac:dyDescent="0.3">
      <c r="A96" s="145"/>
      <c r="B96" s="146"/>
      <c r="C96" s="12" t="s">
        <v>165</v>
      </c>
      <c r="D96" s="13" t="s">
        <v>166</v>
      </c>
      <c r="E96" s="14" t="s">
        <v>17</v>
      </c>
      <c r="F96" s="11">
        <v>20</v>
      </c>
      <c r="G96" s="11"/>
      <c r="H96" s="74"/>
      <c r="I96" s="79">
        <f>G96*H96</f>
        <v>0</v>
      </c>
      <c r="J96" s="79">
        <f>I96*24%</f>
        <v>0</v>
      </c>
      <c r="K96" s="80">
        <f>I96+J96</f>
        <v>0</v>
      </c>
    </row>
    <row r="97" spans="1:11" ht="51.75" thickBot="1" x14ac:dyDescent="0.3">
      <c r="A97" s="145"/>
      <c r="B97" s="146"/>
      <c r="C97" s="12" t="s">
        <v>167</v>
      </c>
      <c r="D97" s="13" t="s">
        <v>168</v>
      </c>
      <c r="E97" s="14" t="s">
        <v>17</v>
      </c>
      <c r="F97" s="11">
        <v>20</v>
      </c>
      <c r="G97" s="11"/>
      <c r="H97" s="74"/>
      <c r="I97" s="79">
        <f t="shared" si="24"/>
        <v>0</v>
      </c>
      <c r="J97" s="79">
        <f t="shared" si="25"/>
        <v>0</v>
      </c>
      <c r="K97" s="80">
        <f t="shared" si="26"/>
        <v>0</v>
      </c>
    </row>
    <row r="98" spans="1:11" ht="15.75" thickBot="1" x14ac:dyDescent="0.3">
      <c r="A98" s="145"/>
      <c r="B98" s="146"/>
      <c r="C98" s="12" t="s">
        <v>169</v>
      </c>
      <c r="D98" s="13" t="s">
        <v>28</v>
      </c>
      <c r="E98" s="14"/>
      <c r="F98" s="11" t="s">
        <v>29</v>
      </c>
      <c r="G98" s="11"/>
      <c r="H98" s="74"/>
      <c r="I98" s="79">
        <f t="shared" si="24"/>
        <v>0</v>
      </c>
      <c r="J98" s="79">
        <f t="shared" si="25"/>
        <v>0</v>
      </c>
      <c r="K98" s="80">
        <f t="shared" si="26"/>
        <v>0</v>
      </c>
    </row>
    <row r="99" spans="1:11" ht="15.75" thickBot="1" x14ac:dyDescent="0.3">
      <c r="A99" s="145"/>
      <c r="B99" s="146" t="s">
        <v>170</v>
      </c>
      <c r="C99" s="12" t="s">
        <v>171</v>
      </c>
      <c r="D99" s="13" t="s">
        <v>172</v>
      </c>
      <c r="E99" s="14" t="s">
        <v>17</v>
      </c>
      <c r="F99" s="11">
        <v>40</v>
      </c>
      <c r="G99" s="11"/>
      <c r="H99" s="74"/>
      <c r="I99" s="79">
        <f>G99*H99</f>
        <v>0</v>
      </c>
      <c r="J99" s="79">
        <f>I99*24%</f>
        <v>0</v>
      </c>
      <c r="K99" s="80">
        <f>I99+J99</f>
        <v>0</v>
      </c>
    </row>
    <row r="100" spans="1:11" ht="15.75" thickBot="1" x14ac:dyDescent="0.3">
      <c r="A100" s="145"/>
      <c r="B100" s="146"/>
      <c r="C100" s="12" t="s">
        <v>173</v>
      </c>
      <c r="D100" s="13" t="s">
        <v>174</v>
      </c>
      <c r="E100" s="14" t="s">
        <v>17</v>
      </c>
      <c r="F100" s="11">
        <v>35</v>
      </c>
      <c r="G100" s="11"/>
      <c r="H100" s="74"/>
      <c r="I100" s="79">
        <f t="shared" ref="I100:I107" si="27">G100*H100</f>
        <v>0</v>
      </c>
      <c r="J100" s="79">
        <f t="shared" ref="J100:J107" si="28">I100*24%</f>
        <v>0</v>
      </c>
      <c r="K100" s="80">
        <f t="shared" ref="K100:K107" si="29">I100+J100</f>
        <v>0</v>
      </c>
    </row>
    <row r="101" spans="1:11" ht="26.25" thickBot="1" x14ac:dyDescent="0.3">
      <c r="A101" s="145"/>
      <c r="B101" s="146"/>
      <c r="C101" s="12" t="s">
        <v>175</v>
      </c>
      <c r="D101" s="13" t="s">
        <v>176</v>
      </c>
      <c r="E101" s="14" t="s">
        <v>17</v>
      </c>
      <c r="F101" s="11">
        <v>40</v>
      </c>
      <c r="G101" s="11"/>
      <c r="H101" s="74"/>
      <c r="I101" s="79">
        <f t="shared" si="27"/>
        <v>0</v>
      </c>
      <c r="J101" s="79">
        <f t="shared" si="28"/>
        <v>0</v>
      </c>
      <c r="K101" s="80">
        <f t="shared" si="29"/>
        <v>0</v>
      </c>
    </row>
    <row r="102" spans="1:11" ht="15.75" thickBot="1" x14ac:dyDescent="0.3">
      <c r="A102" s="145"/>
      <c r="B102" s="146"/>
      <c r="C102" s="12" t="s">
        <v>177</v>
      </c>
      <c r="D102" s="13" t="s">
        <v>178</v>
      </c>
      <c r="E102" s="14" t="s">
        <v>17</v>
      </c>
      <c r="F102" s="11">
        <v>70</v>
      </c>
      <c r="G102" s="11"/>
      <c r="H102" s="74"/>
      <c r="I102" s="79">
        <f t="shared" si="27"/>
        <v>0</v>
      </c>
      <c r="J102" s="79">
        <f t="shared" si="28"/>
        <v>0</v>
      </c>
      <c r="K102" s="80">
        <f t="shared" si="29"/>
        <v>0</v>
      </c>
    </row>
    <row r="103" spans="1:11" ht="26.25" thickBot="1" x14ac:dyDescent="0.3">
      <c r="A103" s="145"/>
      <c r="B103" s="146"/>
      <c r="C103" s="12" t="s">
        <v>179</v>
      </c>
      <c r="D103" s="13" t="s">
        <v>180</v>
      </c>
      <c r="E103" s="14" t="s">
        <v>17</v>
      </c>
      <c r="F103" s="11">
        <v>100</v>
      </c>
      <c r="G103" s="11"/>
      <c r="H103" s="74"/>
      <c r="I103" s="79">
        <f t="shared" si="27"/>
        <v>0</v>
      </c>
      <c r="J103" s="79">
        <f t="shared" si="28"/>
        <v>0</v>
      </c>
      <c r="K103" s="80">
        <f t="shared" si="29"/>
        <v>0</v>
      </c>
    </row>
    <row r="104" spans="1:11" ht="39" thickBot="1" x14ac:dyDescent="0.3">
      <c r="A104" s="145"/>
      <c r="B104" s="146"/>
      <c r="C104" s="12" t="s">
        <v>181</v>
      </c>
      <c r="D104" s="13" t="s">
        <v>182</v>
      </c>
      <c r="E104" s="14" t="s">
        <v>183</v>
      </c>
      <c r="F104" s="11">
        <v>15</v>
      </c>
      <c r="G104" s="11"/>
      <c r="H104" s="74"/>
      <c r="I104" s="79">
        <f t="shared" si="27"/>
        <v>0</v>
      </c>
      <c r="J104" s="79">
        <f t="shared" si="28"/>
        <v>0</v>
      </c>
      <c r="K104" s="80">
        <f t="shared" si="29"/>
        <v>0</v>
      </c>
    </row>
    <row r="105" spans="1:11" ht="26.25" thickBot="1" x14ac:dyDescent="0.3">
      <c r="A105" s="145"/>
      <c r="B105" s="146"/>
      <c r="C105" s="12" t="s">
        <v>184</v>
      </c>
      <c r="D105" s="13" t="s">
        <v>185</v>
      </c>
      <c r="E105" s="14" t="s">
        <v>17</v>
      </c>
      <c r="F105" s="11">
        <v>45</v>
      </c>
      <c r="G105" s="11"/>
      <c r="H105" s="74"/>
      <c r="I105" s="79">
        <f t="shared" si="27"/>
        <v>0</v>
      </c>
      <c r="J105" s="79">
        <f t="shared" si="28"/>
        <v>0</v>
      </c>
      <c r="K105" s="80">
        <f t="shared" si="29"/>
        <v>0</v>
      </c>
    </row>
    <row r="106" spans="1:11" ht="26.25" thickBot="1" x14ac:dyDescent="0.3">
      <c r="A106" s="145"/>
      <c r="B106" s="146"/>
      <c r="C106" s="12" t="s">
        <v>186</v>
      </c>
      <c r="D106" s="13" t="s">
        <v>187</v>
      </c>
      <c r="E106" s="14" t="s">
        <v>17</v>
      </c>
      <c r="F106" s="11">
        <v>32</v>
      </c>
      <c r="G106" s="11"/>
      <c r="H106" s="74"/>
      <c r="I106" s="79">
        <f t="shared" si="27"/>
        <v>0</v>
      </c>
      <c r="J106" s="79">
        <f t="shared" si="28"/>
        <v>0</v>
      </c>
      <c r="K106" s="80">
        <f t="shared" si="29"/>
        <v>0</v>
      </c>
    </row>
    <row r="107" spans="1:11" ht="15.75" thickBot="1" x14ac:dyDescent="0.3">
      <c r="A107" s="145"/>
      <c r="B107" s="146"/>
      <c r="C107" s="12" t="s">
        <v>188</v>
      </c>
      <c r="D107" s="13" t="s">
        <v>28</v>
      </c>
      <c r="E107" s="14"/>
      <c r="F107" s="11" t="s">
        <v>29</v>
      </c>
      <c r="G107" s="11"/>
      <c r="H107" s="74"/>
      <c r="I107" s="79">
        <f t="shared" si="27"/>
        <v>0</v>
      </c>
      <c r="J107" s="79">
        <f t="shared" si="28"/>
        <v>0</v>
      </c>
      <c r="K107" s="80">
        <f t="shared" si="29"/>
        <v>0</v>
      </c>
    </row>
    <row r="108" spans="1:11" ht="26.25" thickBot="1" x14ac:dyDescent="0.3">
      <c r="A108" s="145"/>
      <c r="B108" s="146" t="s">
        <v>189</v>
      </c>
      <c r="C108" s="12" t="s">
        <v>190</v>
      </c>
      <c r="D108" s="13" t="s">
        <v>191</v>
      </c>
      <c r="E108" s="14" t="s">
        <v>17</v>
      </c>
      <c r="F108" s="11">
        <v>32</v>
      </c>
      <c r="G108" s="11"/>
      <c r="H108" s="74"/>
      <c r="I108" s="79">
        <f>G108*H108</f>
        <v>0</v>
      </c>
      <c r="J108" s="79">
        <f>I108*24%</f>
        <v>0</v>
      </c>
      <c r="K108" s="80">
        <f>I108+J108</f>
        <v>0</v>
      </c>
    </row>
    <row r="109" spans="1:11" ht="26.25" thickBot="1" x14ac:dyDescent="0.3">
      <c r="A109" s="145"/>
      <c r="B109" s="146"/>
      <c r="C109" s="12" t="s">
        <v>192</v>
      </c>
      <c r="D109" s="13" t="s">
        <v>193</v>
      </c>
      <c r="E109" s="14" t="s">
        <v>17</v>
      </c>
      <c r="F109" s="11">
        <v>35</v>
      </c>
      <c r="G109" s="11"/>
      <c r="H109" s="74"/>
      <c r="I109" s="79">
        <f t="shared" ref="I109:I122" si="30">G109*H109</f>
        <v>0</v>
      </c>
      <c r="J109" s="79">
        <f t="shared" ref="J109:J122" si="31">I109*24%</f>
        <v>0</v>
      </c>
      <c r="K109" s="80">
        <f t="shared" ref="K109:K122" si="32">I109+J109</f>
        <v>0</v>
      </c>
    </row>
    <row r="110" spans="1:11" ht="26.25" thickBot="1" x14ac:dyDescent="0.3">
      <c r="A110" s="145"/>
      <c r="B110" s="146"/>
      <c r="C110" s="12" t="s">
        <v>194</v>
      </c>
      <c r="D110" s="13" t="s">
        <v>195</v>
      </c>
      <c r="E110" s="14" t="s">
        <v>17</v>
      </c>
      <c r="F110" s="11">
        <v>40</v>
      </c>
      <c r="G110" s="11"/>
      <c r="H110" s="74"/>
      <c r="I110" s="79">
        <f t="shared" si="30"/>
        <v>0</v>
      </c>
      <c r="J110" s="79">
        <f t="shared" si="31"/>
        <v>0</v>
      </c>
      <c r="K110" s="80">
        <f t="shared" si="32"/>
        <v>0</v>
      </c>
    </row>
    <row r="111" spans="1:11" ht="26.25" thickBot="1" x14ac:dyDescent="0.3">
      <c r="A111" s="145"/>
      <c r="B111" s="146"/>
      <c r="C111" s="12" t="s">
        <v>196</v>
      </c>
      <c r="D111" s="13" t="s">
        <v>180</v>
      </c>
      <c r="E111" s="14" t="s">
        <v>17</v>
      </c>
      <c r="F111" s="11">
        <v>100</v>
      </c>
      <c r="G111" s="11"/>
      <c r="H111" s="74"/>
      <c r="I111" s="79">
        <f t="shared" si="30"/>
        <v>0</v>
      </c>
      <c r="J111" s="79">
        <f t="shared" si="31"/>
        <v>0</v>
      </c>
      <c r="K111" s="80">
        <f t="shared" si="32"/>
        <v>0</v>
      </c>
    </row>
    <row r="112" spans="1:11" ht="26.25" thickBot="1" x14ac:dyDescent="0.3">
      <c r="A112" s="145"/>
      <c r="B112" s="146"/>
      <c r="C112" s="12" t="s">
        <v>197</v>
      </c>
      <c r="D112" s="13" t="s">
        <v>198</v>
      </c>
      <c r="E112" s="14" t="s">
        <v>17</v>
      </c>
      <c r="F112" s="11">
        <v>40</v>
      </c>
      <c r="G112" s="11"/>
      <c r="H112" s="74"/>
      <c r="I112" s="79">
        <f t="shared" si="30"/>
        <v>0</v>
      </c>
      <c r="J112" s="79">
        <f t="shared" si="31"/>
        <v>0</v>
      </c>
      <c r="K112" s="80">
        <f t="shared" si="32"/>
        <v>0</v>
      </c>
    </row>
    <row r="113" spans="1:11" ht="26.25" thickBot="1" x14ac:dyDescent="0.3">
      <c r="A113" s="145"/>
      <c r="B113" s="146"/>
      <c r="C113" s="12" t="s">
        <v>199</v>
      </c>
      <c r="D113" s="13" t="s">
        <v>200</v>
      </c>
      <c r="E113" s="14" t="s">
        <v>17</v>
      </c>
      <c r="F113" s="11">
        <v>50</v>
      </c>
      <c r="G113" s="11"/>
      <c r="H113" s="74"/>
      <c r="I113" s="79">
        <f t="shared" si="30"/>
        <v>0</v>
      </c>
      <c r="J113" s="79">
        <f t="shared" si="31"/>
        <v>0</v>
      </c>
      <c r="K113" s="80">
        <f t="shared" si="32"/>
        <v>0</v>
      </c>
    </row>
    <row r="114" spans="1:11" ht="26.25" thickBot="1" x14ac:dyDescent="0.3">
      <c r="A114" s="145"/>
      <c r="B114" s="146"/>
      <c r="C114" s="12" t="s">
        <v>201</v>
      </c>
      <c r="D114" s="13" t="s">
        <v>202</v>
      </c>
      <c r="E114" s="14" t="s">
        <v>17</v>
      </c>
      <c r="F114" s="11">
        <v>90</v>
      </c>
      <c r="G114" s="11"/>
      <c r="H114" s="74"/>
      <c r="I114" s="79">
        <f t="shared" si="30"/>
        <v>0</v>
      </c>
      <c r="J114" s="79">
        <f t="shared" si="31"/>
        <v>0</v>
      </c>
      <c r="K114" s="80">
        <f t="shared" si="32"/>
        <v>0</v>
      </c>
    </row>
    <row r="115" spans="1:11" ht="15.75" thickBot="1" x14ac:dyDescent="0.3">
      <c r="A115" s="145"/>
      <c r="B115" s="146"/>
      <c r="C115" s="12" t="s">
        <v>203</v>
      </c>
      <c r="D115" s="13" t="s">
        <v>204</v>
      </c>
      <c r="E115" s="14" t="s">
        <v>17</v>
      </c>
      <c r="F115" s="11">
        <v>80</v>
      </c>
      <c r="G115" s="11"/>
      <c r="H115" s="74"/>
      <c r="I115" s="79">
        <f t="shared" si="30"/>
        <v>0</v>
      </c>
      <c r="J115" s="79">
        <f t="shared" si="31"/>
        <v>0</v>
      </c>
      <c r="K115" s="80">
        <f t="shared" si="32"/>
        <v>0</v>
      </c>
    </row>
    <row r="116" spans="1:11" ht="26.25" thickBot="1" x14ac:dyDescent="0.3">
      <c r="A116" s="145"/>
      <c r="B116" s="146"/>
      <c r="C116" s="12" t="s">
        <v>205</v>
      </c>
      <c r="D116" s="13" t="s">
        <v>206</v>
      </c>
      <c r="E116" s="14" t="s">
        <v>17</v>
      </c>
      <c r="F116" s="11">
        <v>120</v>
      </c>
      <c r="G116" s="11"/>
      <c r="H116" s="74"/>
      <c r="I116" s="79">
        <f t="shared" si="30"/>
        <v>0</v>
      </c>
      <c r="J116" s="79">
        <f t="shared" si="31"/>
        <v>0</v>
      </c>
      <c r="K116" s="80">
        <f t="shared" si="32"/>
        <v>0</v>
      </c>
    </row>
    <row r="117" spans="1:11" ht="26.25" thickBot="1" x14ac:dyDescent="0.3">
      <c r="A117" s="145"/>
      <c r="B117" s="146"/>
      <c r="C117" s="12" t="s">
        <v>207</v>
      </c>
      <c r="D117" s="13" t="s">
        <v>208</v>
      </c>
      <c r="E117" s="14" t="s">
        <v>17</v>
      </c>
      <c r="F117" s="11">
        <v>30</v>
      </c>
      <c r="G117" s="11"/>
      <c r="H117" s="74"/>
      <c r="I117" s="79">
        <f t="shared" si="30"/>
        <v>0</v>
      </c>
      <c r="J117" s="79">
        <f t="shared" si="31"/>
        <v>0</v>
      </c>
      <c r="K117" s="80">
        <f t="shared" si="32"/>
        <v>0</v>
      </c>
    </row>
    <row r="118" spans="1:11" ht="39" thickBot="1" x14ac:dyDescent="0.3">
      <c r="A118" s="145"/>
      <c r="B118" s="146"/>
      <c r="C118" s="12" t="s">
        <v>209</v>
      </c>
      <c r="D118" s="13" t="s">
        <v>210</v>
      </c>
      <c r="E118" s="14" t="s">
        <v>17</v>
      </c>
      <c r="F118" s="11">
        <v>40</v>
      </c>
      <c r="G118" s="11"/>
      <c r="H118" s="74"/>
      <c r="I118" s="79">
        <f t="shared" si="30"/>
        <v>0</v>
      </c>
      <c r="J118" s="79">
        <f t="shared" si="31"/>
        <v>0</v>
      </c>
      <c r="K118" s="80">
        <f t="shared" si="32"/>
        <v>0</v>
      </c>
    </row>
    <row r="119" spans="1:11" ht="15.75" thickBot="1" x14ac:dyDescent="0.3">
      <c r="A119" s="145"/>
      <c r="B119" s="146"/>
      <c r="C119" s="12" t="s">
        <v>211</v>
      </c>
      <c r="D119" s="13" t="s">
        <v>212</v>
      </c>
      <c r="E119" s="14" t="s">
        <v>17</v>
      </c>
      <c r="F119" s="11">
        <v>45</v>
      </c>
      <c r="G119" s="11"/>
      <c r="H119" s="74"/>
      <c r="I119" s="79">
        <f>G119*H119</f>
        <v>0</v>
      </c>
      <c r="J119" s="79">
        <f>I119*24%</f>
        <v>0</v>
      </c>
      <c r="K119" s="80">
        <f>I119+J119</f>
        <v>0</v>
      </c>
    </row>
    <row r="120" spans="1:11" ht="15.75" thickBot="1" x14ac:dyDescent="0.3">
      <c r="A120" s="145"/>
      <c r="B120" s="146"/>
      <c r="C120" s="12" t="s">
        <v>213</v>
      </c>
      <c r="D120" s="13" t="s">
        <v>214</v>
      </c>
      <c r="E120" s="14" t="s">
        <v>17</v>
      </c>
      <c r="F120" s="11">
        <v>30</v>
      </c>
      <c r="G120" s="11"/>
      <c r="H120" s="74"/>
      <c r="I120" s="79">
        <f t="shared" si="30"/>
        <v>0</v>
      </c>
      <c r="J120" s="79">
        <f t="shared" si="31"/>
        <v>0</v>
      </c>
      <c r="K120" s="80">
        <f t="shared" si="32"/>
        <v>0</v>
      </c>
    </row>
    <row r="121" spans="1:11" ht="26.25" thickBot="1" x14ac:dyDescent="0.3">
      <c r="A121" s="145"/>
      <c r="B121" s="146"/>
      <c r="C121" s="12" t="s">
        <v>215</v>
      </c>
      <c r="D121" s="13" t="s">
        <v>187</v>
      </c>
      <c r="E121" s="14" t="s">
        <v>17</v>
      </c>
      <c r="F121" s="11">
        <v>30</v>
      </c>
      <c r="G121" s="11"/>
      <c r="H121" s="74"/>
      <c r="I121" s="79">
        <f t="shared" si="30"/>
        <v>0</v>
      </c>
      <c r="J121" s="79">
        <f t="shared" si="31"/>
        <v>0</v>
      </c>
      <c r="K121" s="80">
        <f t="shared" si="32"/>
        <v>0</v>
      </c>
    </row>
    <row r="122" spans="1:11" ht="15.75" thickBot="1" x14ac:dyDescent="0.3">
      <c r="A122" s="145"/>
      <c r="B122" s="146"/>
      <c r="C122" s="12" t="s">
        <v>216</v>
      </c>
      <c r="D122" s="13" t="s">
        <v>28</v>
      </c>
      <c r="E122" s="14"/>
      <c r="F122" s="11" t="s">
        <v>29</v>
      </c>
      <c r="G122" s="11"/>
      <c r="H122" s="74"/>
      <c r="I122" s="79">
        <f t="shared" si="30"/>
        <v>0</v>
      </c>
      <c r="J122" s="79">
        <f t="shared" si="31"/>
        <v>0</v>
      </c>
      <c r="K122" s="80">
        <f t="shared" si="32"/>
        <v>0</v>
      </c>
    </row>
    <row r="123" spans="1:11" ht="26.25" thickBot="1" x14ac:dyDescent="0.3">
      <c r="A123" s="145" t="s">
        <v>372</v>
      </c>
      <c r="B123" s="164" t="s">
        <v>218</v>
      </c>
      <c r="C123" s="12" t="s">
        <v>219</v>
      </c>
      <c r="D123" s="13" t="s">
        <v>220</v>
      </c>
      <c r="E123" s="14" t="s">
        <v>17</v>
      </c>
      <c r="F123" s="11">
        <v>120</v>
      </c>
      <c r="G123" s="11"/>
      <c r="H123" s="74"/>
      <c r="I123" s="79">
        <f>G123*H123</f>
        <v>0</v>
      </c>
      <c r="J123" s="79">
        <f>I123*24%</f>
        <v>0</v>
      </c>
      <c r="K123" s="80">
        <f>I123+J123</f>
        <v>0</v>
      </c>
    </row>
    <row r="124" spans="1:11" ht="26.25" thickBot="1" x14ac:dyDescent="0.3">
      <c r="A124" s="145"/>
      <c r="B124" s="164"/>
      <c r="C124" s="12" t="s">
        <v>221</v>
      </c>
      <c r="D124" s="13" t="s">
        <v>222</v>
      </c>
      <c r="E124" s="14" t="s">
        <v>17</v>
      </c>
      <c r="F124" s="11">
        <v>180</v>
      </c>
      <c r="G124" s="11"/>
      <c r="H124" s="74"/>
      <c r="I124" s="79">
        <f t="shared" ref="I124:I149" si="33">G124*H124</f>
        <v>0</v>
      </c>
      <c r="J124" s="79">
        <f t="shared" ref="J124:J183" si="34">I124*24%</f>
        <v>0</v>
      </c>
      <c r="K124" s="80">
        <f t="shared" ref="K124:K183" si="35">I124+J124</f>
        <v>0</v>
      </c>
    </row>
    <row r="125" spans="1:11" ht="39" thickBot="1" x14ac:dyDescent="0.3">
      <c r="A125" s="145"/>
      <c r="B125" s="164"/>
      <c r="C125" s="12" t="s">
        <v>223</v>
      </c>
      <c r="D125" s="13" t="s">
        <v>224</v>
      </c>
      <c r="E125" s="14" t="s">
        <v>17</v>
      </c>
      <c r="F125" s="11">
        <v>290</v>
      </c>
      <c r="G125" s="11"/>
      <c r="H125" s="74"/>
      <c r="I125" s="79">
        <f t="shared" si="33"/>
        <v>0</v>
      </c>
      <c r="J125" s="79">
        <f t="shared" si="34"/>
        <v>0</v>
      </c>
      <c r="K125" s="80">
        <f t="shared" si="35"/>
        <v>0</v>
      </c>
    </row>
    <row r="126" spans="1:11" ht="39" thickBot="1" x14ac:dyDescent="0.3">
      <c r="A126" s="145"/>
      <c r="B126" s="164"/>
      <c r="C126" s="12" t="s">
        <v>225</v>
      </c>
      <c r="D126" s="13" t="s">
        <v>226</v>
      </c>
      <c r="E126" s="14" t="s">
        <v>17</v>
      </c>
      <c r="F126" s="11">
        <v>320</v>
      </c>
      <c r="G126" s="11"/>
      <c r="H126" s="74"/>
      <c r="I126" s="79">
        <f t="shared" si="33"/>
        <v>0</v>
      </c>
      <c r="J126" s="79">
        <f t="shared" si="34"/>
        <v>0</v>
      </c>
      <c r="K126" s="80">
        <f t="shared" si="35"/>
        <v>0</v>
      </c>
    </row>
    <row r="127" spans="1:11" ht="39" thickBot="1" x14ac:dyDescent="0.3">
      <c r="A127" s="145"/>
      <c r="B127" s="164"/>
      <c r="C127" s="12" t="s">
        <v>227</v>
      </c>
      <c r="D127" s="13" t="s">
        <v>228</v>
      </c>
      <c r="E127" s="14" t="s">
        <v>17</v>
      </c>
      <c r="F127" s="11">
        <v>300</v>
      </c>
      <c r="G127" s="11"/>
      <c r="H127" s="74"/>
      <c r="I127" s="79">
        <f t="shared" si="33"/>
        <v>0</v>
      </c>
      <c r="J127" s="79">
        <f t="shared" si="34"/>
        <v>0</v>
      </c>
      <c r="K127" s="80">
        <f t="shared" si="35"/>
        <v>0</v>
      </c>
    </row>
    <row r="128" spans="1:11" ht="26.25" thickBot="1" x14ac:dyDescent="0.3">
      <c r="A128" s="145"/>
      <c r="B128" s="164"/>
      <c r="C128" s="12" t="s">
        <v>229</v>
      </c>
      <c r="D128" s="13" t="s">
        <v>230</v>
      </c>
      <c r="E128" s="14" t="s">
        <v>17</v>
      </c>
      <c r="F128" s="11">
        <v>220</v>
      </c>
      <c r="G128" s="11"/>
      <c r="H128" s="74"/>
      <c r="I128" s="79">
        <f t="shared" si="33"/>
        <v>0</v>
      </c>
      <c r="J128" s="79">
        <f t="shared" si="34"/>
        <v>0</v>
      </c>
      <c r="K128" s="80">
        <f t="shared" si="35"/>
        <v>0</v>
      </c>
    </row>
    <row r="129" spans="1:11" ht="26.25" thickBot="1" x14ac:dyDescent="0.3">
      <c r="A129" s="145"/>
      <c r="B129" s="164"/>
      <c r="C129" s="12" t="s">
        <v>231</v>
      </c>
      <c r="D129" s="13" t="s">
        <v>232</v>
      </c>
      <c r="E129" s="14" t="s">
        <v>17</v>
      </c>
      <c r="F129" s="11">
        <v>280</v>
      </c>
      <c r="G129" s="11"/>
      <c r="H129" s="74"/>
      <c r="I129" s="79">
        <f t="shared" si="33"/>
        <v>0</v>
      </c>
      <c r="J129" s="79">
        <f t="shared" si="34"/>
        <v>0</v>
      </c>
      <c r="K129" s="80">
        <f t="shared" si="35"/>
        <v>0</v>
      </c>
    </row>
    <row r="130" spans="1:11" ht="26.25" thickBot="1" x14ac:dyDescent="0.3">
      <c r="A130" s="145"/>
      <c r="B130" s="164"/>
      <c r="C130" s="12" t="s">
        <v>233</v>
      </c>
      <c r="D130" s="13" t="s">
        <v>234</v>
      </c>
      <c r="E130" s="14" t="s">
        <v>17</v>
      </c>
      <c r="F130" s="11">
        <v>180</v>
      </c>
      <c r="G130" s="11"/>
      <c r="H130" s="74"/>
      <c r="I130" s="79">
        <f t="shared" si="33"/>
        <v>0</v>
      </c>
      <c r="J130" s="79">
        <f t="shared" si="34"/>
        <v>0</v>
      </c>
      <c r="K130" s="80">
        <f t="shared" si="35"/>
        <v>0</v>
      </c>
    </row>
    <row r="131" spans="1:11" ht="15.75" thickBot="1" x14ac:dyDescent="0.3">
      <c r="A131" s="145"/>
      <c r="B131" s="164"/>
      <c r="C131" s="12" t="s">
        <v>235</v>
      </c>
      <c r="D131" s="13" t="s">
        <v>236</v>
      </c>
      <c r="E131" s="14" t="s">
        <v>17</v>
      </c>
      <c r="F131" s="11">
        <v>280</v>
      </c>
      <c r="G131" s="11"/>
      <c r="H131" s="74"/>
      <c r="I131" s="79">
        <f t="shared" si="33"/>
        <v>0</v>
      </c>
      <c r="J131" s="79">
        <f t="shared" si="34"/>
        <v>0</v>
      </c>
      <c r="K131" s="80">
        <f t="shared" si="35"/>
        <v>0</v>
      </c>
    </row>
    <row r="132" spans="1:11" ht="15.75" thickBot="1" x14ac:dyDescent="0.3">
      <c r="A132" s="145"/>
      <c r="B132" s="164"/>
      <c r="C132" s="12" t="s">
        <v>237</v>
      </c>
      <c r="D132" s="13" t="s">
        <v>238</v>
      </c>
      <c r="E132" s="14" t="s">
        <v>17</v>
      </c>
      <c r="F132" s="11">
        <v>120</v>
      </c>
      <c r="G132" s="11"/>
      <c r="H132" s="74"/>
      <c r="I132" s="79">
        <f t="shared" si="33"/>
        <v>0</v>
      </c>
      <c r="J132" s="79">
        <f t="shared" si="34"/>
        <v>0</v>
      </c>
      <c r="K132" s="80">
        <f t="shared" si="35"/>
        <v>0</v>
      </c>
    </row>
    <row r="133" spans="1:11" ht="15.75" thickBot="1" x14ac:dyDescent="0.3">
      <c r="A133" s="145"/>
      <c r="B133" s="164"/>
      <c r="C133" s="12" t="s">
        <v>239</v>
      </c>
      <c r="D133" s="13" t="s">
        <v>240</v>
      </c>
      <c r="E133" s="14" t="s">
        <v>17</v>
      </c>
      <c r="F133" s="11">
        <v>120</v>
      </c>
      <c r="G133" s="11"/>
      <c r="H133" s="74"/>
      <c r="I133" s="79">
        <f t="shared" si="33"/>
        <v>0</v>
      </c>
      <c r="J133" s="79">
        <f t="shared" si="34"/>
        <v>0</v>
      </c>
      <c r="K133" s="80">
        <f t="shared" si="35"/>
        <v>0</v>
      </c>
    </row>
    <row r="134" spans="1:11" ht="26.25" thickBot="1" x14ac:dyDescent="0.3">
      <c r="A134" s="145"/>
      <c r="B134" s="164"/>
      <c r="C134" s="12" t="s">
        <v>241</v>
      </c>
      <c r="D134" s="13" t="s">
        <v>242</v>
      </c>
      <c r="E134" s="14" t="s">
        <v>17</v>
      </c>
      <c r="F134" s="11">
        <v>150</v>
      </c>
      <c r="G134" s="11"/>
      <c r="H134" s="74"/>
      <c r="I134" s="79">
        <f t="shared" si="33"/>
        <v>0</v>
      </c>
      <c r="J134" s="79">
        <f t="shared" si="34"/>
        <v>0</v>
      </c>
      <c r="K134" s="80">
        <f t="shared" si="35"/>
        <v>0</v>
      </c>
    </row>
    <row r="135" spans="1:11" ht="15.75" thickBot="1" x14ac:dyDescent="0.3">
      <c r="A135" s="145"/>
      <c r="B135" s="164"/>
      <c r="C135" s="12" t="s">
        <v>243</v>
      </c>
      <c r="D135" s="13" t="s">
        <v>244</v>
      </c>
      <c r="E135" s="14" t="s">
        <v>17</v>
      </c>
      <c r="F135" s="11">
        <v>200</v>
      </c>
      <c r="G135" s="11"/>
      <c r="H135" s="74"/>
      <c r="I135" s="79">
        <f t="shared" si="33"/>
        <v>0</v>
      </c>
      <c r="J135" s="79">
        <f t="shared" si="34"/>
        <v>0</v>
      </c>
      <c r="K135" s="80">
        <f t="shared" si="35"/>
        <v>0</v>
      </c>
    </row>
    <row r="136" spans="1:11" ht="51.75" thickBot="1" x14ac:dyDescent="0.3">
      <c r="A136" s="145"/>
      <c r="B136" s="164"/>
      <c r="C136" s="12" t="s">
        <v>245</v>
      </c>
      <c r="D136" s="13" t="s">
        <v>246</v>
      </c>
      <c r="E136" s="14" t="s">
        <v>17</v>
      </c>
      <c r="F136" s="11">
        <v>350</v>
      </c>
      <c r="G136" s="11"/>
      <c r="H136" s="74"/>
      <c r="I136" s="79">
        <f t="shared" si="33"/>
        <v>0</v>
      </c>
      <c r="J136" s="79">
        <f t="shared" si="34"/>
        <v>0</v>
      </c>
      <c r="K136" s="80">
        <f t="shared" si="35"/>
        <v>0</v>
      </c>
    </row>
    <row r="137" spans="1:11" ht="51.75" thickBot="1" x14ac:dyDescent="0.3">
      <c r="A137" s="145"/>
      <c r="B137" s="164"/>
      <c r="C137" s="12" t="s">
        <v>247</v>
      </c>
      <c r="D137" s="13" t="s">
        <v>248</v>
      </c>
      <c r="E137" s="14" t="s">
        <v>17</v>
      </c>
      <c r="F137" s="11">
        <v>400</v>
      </c>
      <c r="G137" s="11"/>
      <c r="H137" s="74"/>
      <c r="I137" s="79">
        <f t="shared" si="33"/>
        <v>0</v>
      </c>
      <c r="J137" s="79">
        <f t="shared" si="34"/>
        <v>0</v>
      </c>
      <c r="K137" s="80">
        <f t="shared" si="35"/>
        <v>0</v>
      </c>
    </row>
    <row r="138" spans="1:11" ht="51.75" thickBot="1" x14ac:dyDescent="0.3">
      <c r="A138" s="145"/>
      <c r="B138" s="164"/>
      <c r="C138" s="12" t="s">
        <v>249</v>
      </c>
      <c r="D138" s="13" t="s">
        <v>250</v>
      </c>
      <c r="E138" s="14" t="s">
        <v>17</v>
      </c>
      <c r="F138" s="11">
        <v>300</v>
      </c>
      <c r="G138" s="11"/>
      <c r="H138" s="74"/>
      <c r="I138" s="79">
        <f t="shared" si="33"/>
        <v>0</v>
      </c>
      <c r="J138" s="79">
        <f t="shared" si="34"/>
        <v>0</v>
      </c>
      <c r="K138" s="80">
        <f t="shared" si="35"/>
        <v>0</v>
      </c>
    </row>
    <row r="139" spans="1:11" ht="51.75" thickBot="1" x14ac:dyDescent="0.3">
      <c r="A139" s="145"/>
      <c r="B139" s="164"/>
      <c r="C139" s="12" t="s">
        <v>251</v>
      </c>
      <c r="D139" s="13" t="s">
        <v>252</v>
      </c>
      <c r="E139" s="14" t="s">
        <v>17</v>
      </c>
      <c r="F139" s="11">
        <v>350</v>
      </c>
      <c r="G139" s="11"/>
      <c r="H139" s="74"/>
      <c r="I139" s="79">
        <f t="shared" si="33"/>
        <v>0</v>
      </c>
      <c r="J139" s="79">
        <f t="shared" si="34"/>
        <v>0</v>
      </c>
      <c r="K139" s="80">
        <f t="shared" si="35"/>
        <v>0</v>
      </c>
    </row>
    <row r="140" spans="1:11" ht="51.75" thickBot="1" x14ac:dyDescent="0.3">
      <c r="A140" s="145"/>
      <c r="B140" s="164"/>
      <c r="C140" s="12" t="s">
        <v>253</v>
      </c>
      <c r="D140" s="13" t="s">
        <v>254</v>
      </c>
      <c r="E140" s="14" t="s">
        <v>17</v>
      </c>
      <c r="F140" s="11">
        <v>400</v>
      </c>
      <c r="G140" s="11"/>
      <c r="H140" s="74"/>
      <c r="I140" s="79">
        <f t="shared" si="33"/>
        <v>0</v>
      </c>
      <c r="J140" s="79">
        <f t="shared" si="34"/>
        <v>0</v>
      </c>
      <c r="K140" s="80">
        <f t="shared" si="35"/>
        <v>0</v>
      </c>
    </row>
    <row r="141" spans="1:11" ht="51.75" thickBot="1" x14ac:dyDescent="0.3">
      <c r="A141" s="145"/>
      <c r="B141" s="164"/>
      <c r="C141" s="12" t="s">
        <v>255</v>
      </c>
      <c r="D141" s="13" t="s">
        <v>256</v>
      </c>
      <c r="E141" s="14" t="s">
        <v>17</v>
      </c>
      <c r="F141" s="11">
        <v>450</v>
      </c>
      <c r="G141" s="11"/>
      <c r="H141" s="74"/>
      <c r="I141" s="79">
        <f t="shared" si="33"/>
        <v>0</v>
      </c>
      <c r="J141" s="79">
        <f t="shared" si="34"/>
        <v>0</v>
      </c>
      <c r="K141" s="80">
        <f t="shared" si="35"/>
        <v>0</v>
      </c>
    </row>
    <row r="142" spans="1:11" ht="64.5" thickBot="1" x14ac:dyDescent="0.3">
      <c r="A142" s="145"/>
      <c r="B142" s="164"/>
      <c r="C142" s="12" t="s">
        <v>257</v>
      </c>
      <c r="D142" s="13" t="s">
        <v>258</v>
      </c>
      <c r="E142" s="14" t="s">
        <v>17</v>
      </c>
      <c r="F142" s="11">
        <v>350</v>
      </c>
      <c r="G142" s="11"/>
      <c r="H142" s="74"/>
      <c r="I142" s="79">
        <f t="shared" si="33"/>
        <v>0</v>
      </c>
      <c r="J142" s="79">
        <f t="shared" si="34"/>
        <v>0</v>
      </c>
      <c r="K142" s="80">
        <f t="shared" si="35"/>
        <v>0</v>
      </c>
    </row>
    <row r="143" spans="1:11" ht="64.5" thickBot="1" x14ac:dyDescent="0.3">
      <c r="A143" s="145"/>
      <c r="B143" s="164"/>
      <c r="C143" s="12" t="s">
        <v>259</v>
      </c>
      <c r="D143" s="13" t="s">
        <v>260</v>
      </c>
      <c r="E143" s="14" t="s">
        <v>17</v>
      </c>
      <c r="F143" s="11">
        <v>400</v>
      </c>
      <c r="G143" s="11"/>
      <c r="H143" s="74"/>
      <c r="I143" s="79">
        <f t="shared" si="33"/>
        <v>0</v>
      </c>
      <c r="J143" s="79">
        <f t="shared" si="34"/>
        <v>0</v>
      </c>
      <c r="K143" s="80">
        <f t="shared" si="35"/>
        <v>0</v>
      </c>
    </row>
    <row r="144" spans="1:11" ht="15.75" thickBot="1" x14ac:dyDescent="0.3">
      <c r="A144" s="145"/>
      <c r="B144" s="164"/>
      <c r="C144" s="12" t="s">
        <v>261</v>
      </c>
      <c r="D144" s="13" t="s">
        <v>262</v>
      </c>
      <c r="E144" s="14" t="s">
        <v>17</v>
      </c>
      <c r="F144" s="11">
        <v>150</v>
      </c>
      <c r="G144" s="11"/>
      <c r="H144" s="74"/>
      <c r="I144" s="79">
        <f t="shared" si="33"/>
        <v>0</v>
      </c>
      <c r="J144" s="79">
        <f t="shared" si="34"/>
        <v>0</v>
      </c>
      <c r="K144" s="80">
        <f t="shared" si="35"/>
        <v>0</v>
      </c>
    </row>
    <row r="145" spans="1:11" ht="15.75" thickBot="1" x14ac:dyDescent="0.3">
      <c r="A145" s="145"/>
      <c r="B145" s="164"/>
      <c r="C145" s="12" t="s">
        <v>263</v>
      </c>
      <c r="D145" s="13" t="s">
        <v>264</v>
      </c>
      <c r="E145" s="14" t="s">
        <v>17</v>
      </c>
      <c r="F145" s="11">
        <v>200</v>
      </c>
      <c r="G145" s="11"/>
      <c r="H145" s="74"/>
      <c r="I145" s="79">
        <f t="shared" si="33"/>
        <v>0</v>
      </c>
      <c r="J145" s="79">
        <f t="shared" si="34"/>
        <v>0</v>
      </c>
      <c r="K145" s="80">
        <f t="shared" si="35"/>
        <v>0</v>
      </c>
    </row>
    <row r="146" spans="1:11" ht="26.25" thickBot="1" x14ac:dyDescent="0.3">
      <c r="A146" s="145"/>
      <c r="B146" s="164"/>
      <c r="C146" s="12" t="s">
        <v>265</v>
      </c>
      <c r="D146" s="13" t="s">
        <v>266</v>
      </c>
      <c r="E146" s="14" t="s">
        <v>17</v>
      </c>
      <c r="F146" s="11">
        <v>250</v>
      </c>
      <c r="G146" s="11"/>
      <c r="H146" s="74"/>
      <c r="I146" s="79">
        <f t="shared" si="33"/>
        <v>0</v>
      </c>
      <c r="J146" s="79">
        <f t="shared" si="34"/>
        <v>0</v>
      </c>
      <c r="K146" s="80">
        <f t="shared" si="35"/>
        <v>0</v>
      </c>
    </row>
    <row r="147" spans="1:11" ht="39" thickBot="1" x14ac:dyDescent="0.3">
      <c r="A147" s="145"/>
      <c r="B147" s="164"/>
      <c r="C147" s="12" t="s">
        <v>267</v>
      </c>
      <c r="D147" s="13" t="s">
        <v>268</v>
      </c>
      <c r="E147" s="14" t="s">
        <v>94</v>
      </c>
      <c r="F147" s="11">
        <v>700</v>
      </c>
      <c r="G147" s="11"/>
      <c r="H147" s="74"/>
      <c r="I147" s="79">
        <f t="shared" si="33"/>
        <v>0</v>
      </c>
      <c r="J147" s="79">
        <f t="shared" si="34"/>
        <v>0</v>
      </c>
      <c r="K147" s="80">
        <f t="shared" si="35"/>
        <v>0</v>
      </c>
    </row>
    <row r="148" spans="1:11" ht="39" thickBot="1" x14ac:dyDescent="0.3">
      <c r="A148" s="145"/>
      <c r="B148" s="164"/>
      <c r="C148" s="12" t="s">
        <v>269</v>
      </c>
      <c r="D148" s="13" t="s">
        <v>270</v>
      </c>
      <c r="E148" s="14" t="s">
        <v>94</v>
      </c>
      <c r="F148" s="11">
        <v>1200</v>
      </c>
      <c r="G148" s="11"/>
      <c r="H148" s="74"/>
      <c r="I148" s="79">
        <f t="shared" si="33"/>
        <v>0</v>
      </c>
      <c r="J148" s="79">
        <f t="shared" si="34"/>
        <v>0</v>
      </c>
      <c r="K148" s="80">
        <f t="shared" si="35"/>
        <v>0</v>
      </c>
    </row>
    <row r="149" spans="1:11" ht="15.75" thickBot="1" x14ac:dyDescent="0.3">
      <c r="A149" s="145"/>
      <c r="B149" s="164"/>
      <c r="C149" s="12" t="s">
        <v>271</v>
      </c>
      <c r="D149" s="13" t="s">
        <v>28</v>
      </c>
      <c r="E149" s="14"/>
      <c r="F149" s="11" t="s">
        <v>29</v>
      </c>
      <c r="G149" s="11"/>
      <c r="H149" s="74"/>
      <c r="I149" s="79">
        <f t="shared" si="33"/>
        <v>0</v>
      </c>
      <c r="J149" s="79">
        <f t="shared" si="34"/>
        <v>0</v>
      </c>
      <c r="K149" s="80">
        <f t="shared" si="35"/>
        <v>0</v>
      </c>
    </row>
    <row r="150" spans="1:11" ht="26.25" thickBot="1" x14ac:dyDescent="0.3">
      <c r="A150" s="145"/>
      <c r="B150" s="164" t="s">
        <v>272</v>
      </c>
      <c r="C150" s="23" t="s">
        <v>273</v>
      </c>
      <c r="D150" s="13" t="s">
        <v>274</v>
      </c>
      <c r="E150" s="24" t="s">
        <v>275</v>
      </c>
      <c r="F150" s="11">
        <v>160</v>
      </c>
      <c r="G150" s="11"/>
      <c r="H150" s="74"/>
      <c r="I150" s="79">
        <f>G150*H150</f>
        <v>0</v>
      </c>
      <c r="J150" s="79">
        <f t="shared" si="34"/>
        <v>0</v>
      </c>
      <c r="K150" s="80">
        <f t="shared" si="35"/>
        <v>0</v>
      </c>
    </row>
    <row r="151" spans="1:11" ht="15.75" thickBot="1" x14ac:dyDescent="0.3">
      <c r="A151" s="145"/>
      <c r="B151" s="164"/>
      <c r="C151" s="23" t="s">
        <v>276</v>
      </c>
      <c r="D151" s="13" t="s">
        <v>277</v>
      </c>
      <c r="E151" s="24" t="s">
        <v>275</v>
      </c>
      <c r="F151" s="11">
        <v>230</v>
      </c>
      <c r="G151" s="11"/>
      <c r="H151" s="74"/>
      <c r="I151" s="79">
        <f>G151*H151</f>
        <v>0</v>
      </c>
      <c r="J151" s="79">
        <f t="shared" si="34"/>
        <v>0</v>
      </c>
      <c r="K151" s="80">
        <f t="shared" si="35"/>
        <v>0</v>
      </c>
    </row>
    <row r="152" spans="1:11" ht="26.25" thickBot="1" x14ac:dyDescent="0.3">
      <c r="A152" s="145"/>
      <c r="B152" s="164"/>
      <c r="C152" s="23" t="s">
        <v>278</v>
      </c>
      <c r="D152" s="13" t="s">
        <v>279</v>
      </c>
      <c r="E152" s="24" t="s">
        <v>34</v>
      </c>
      <c r="F152" s="11">
        <v>220</v>
      </c>
      <c r="G152" s="11"/>
      <c r="H152" s="74"/>
      <c r="I152" s="79">
        <f>G152*H152</f>
        <v>0</v>
      </c>
      <c r="J152" s="79">
        <f t="shared" si="34"/>
        <v>0</v>
      </c>
      <c r="K152" s="80">
        <f t="shared" si="35"/>
        <v>0</v>
      </c>
    </row>
    <row r="153" spans="1:11" ht="26.25" thickBot="1" x14ac:dyDescent="0.3">
      <c r="A153" s="145"/>
      <c r="B153" s="164"/>
      <c r="C153" s="23" t="s">
        <v>280</v>
      </c>
      <c r="D153" s="13" t="s">
        <v>281</v>
      </c>
      <c r="E153" s="24" t="s">
        <v>34</v>
      </c>
      <c r="F153" s="11">
        <v>300</v>
      </c>
      <c r="G153" s="11"/>
      <c r="H153" s="74"/>
      <c r="I153" s="79">
        <f>G153*H153</f>
        <v>0</v>
      </c>
      <c r="J153" s="79">
        <f t="shared" si="34"/>
        <v>0</v>
      </c>
      <c r="K153" s="80">
        <f t="shared" si="35"/>
        <v>0</v>
      </c>
    </row>
    <row r="154" spans="1:11" ht="15.75" thickBot="1" x14ac:dyDescent="0.3">
      <c r="A154" s="145"/>
      <c r="B154" s="164"/>
      <c r="C154" s="23" t="s">
        <v>282</v>
      </c>
      <c r="D154" s="13" t="s">
        <v>28</v>
      </c>
      <c r="E154" s="24"/>
      <c r="F154" s="11" t="s">
        <v>29</v>
      </c>
      <c r="G154" s="11"/>
      <c r="H154" s="74"/>
      <c r="I154" s="79">
        <f>G154*H154</f>
        <v>0</v>
      </c>
      <c r="J154" s="79">
        <f t="shared" si="34"/>
        <v>0</v>
      </c>
      <c r="K154" s="80">
        <f t="shared" si="35"/>
        <v>0</v>
      </c>
    </row>
    <row r="155" spans="1:11" ht="26.25" thickBot="1" x14ac:dyDescent="0.3">
      <c r="A155" s="145"/>
      <c r="B155" s="146" t="s">
        <v>283</v>
      </c>
      <c r="C155" s="12" t="s">
        <v>284</v>
      </c>
      <c r="D155" s="13" t="s">
        <v>285</v>
      </c>
      <c r="E155" s="14" t="s">
        <v>17</v>
      </c>
      <c r="F155" s="11">
        <v>35</v>
      </c>
      <c r="G155" s="11"/>
      <c r="H155" s="74"/>
      <c r="I155" s="79">
        <f t="shared" ref="I155:I183" si="36">G155*H155</f>
        <v>0</v>
      </c>
      <c r="J155" s="79">
        <f t="shared" si="34"/>
        <v>0</v>
      </c>
      <c r="K155" s="80">
        <f t="shared" si="35"/>
        <v>0</v>
      </c>
    </row>
    <row r="156" spans="1:11" ht="39" thickBot="1" x14ac:dyDescent="0.3">
      <c r="A156" s="145"/>
      <c r="B156" s="146"/>
      <c r="C156" s="12" t="s">
        <v>286</v>
      </c>
      <c r="D156" s="13" t="s">
        <v>287</v>
      </c>
      <c r="E156" s="14" t="s">
        <v>17</v>
      </c>
      <c r="F156" s="11">
        <v>10</v>
      </c>
      <c r="G156" s="11"/>
      <c r="H156" s="74"/>
      <c r="I156" s="79">
        <f t="shared" si="36"/>
        <v>0</v>
      </c>
      <c r="J156" s="79">
        <f t="shared" si="34"/>
        <v>0</v>
      </c>
      <c r="K156" s="80">
        <f t="shared" si="35"/>
        <v>0</v>
      </c>
    </row>
    <row r="157" spans="1:11" ht="26.25" thickBot="1" x14ac:dyDescent="0.3">
      <c r="A157" s="145"/>
      <c r="B157" s="146"/>
      <c r="C157" s="12" t="s">
        <v>288</v>
      </c>
      <c r="D157" s="13" t="s">
        <v>289</v>
      </c>
      <c r="E157" s="14" t="s">
        <v>17</v>
      </c>
      <c r="F157" s="11">
        <v>10</v>
      </c>
      <c r="G157" s="11"/>
      <c r="H157" s="74"/>
      <c r="I157" s="79">
        <f t="shared" si="36"/>
        <v>0</v>
      </c>
      <c r="J157" s="79">
        <f t="shared" si="34"/>
        <v>0</v>
      </c>
      <c r="K157" s="80">
        <f t="shared" si="35"/>
        <v>0</v>
      </c>
    </row>
    <row r="158" spans="1:11" ht="26.25" thickBot="1" x14ac:dyDescent="0.3">
      <c r="A158" s="145"/>
      <c r="B158" s="146"/>
      <c r="C158" s="12" t="s">
        <v>290</v>
      </c>
      <c r="D158" s="13" t="s">
        <v>291</v>
      </c>
      <c r="E158" s="14" t="s">
        <v>17</v>
      </c>
      <c r="F158" s="11">
        <v>8</v>
      </c>
      <c r="G158" s="11"/>
      <c r="H158" s="74"/>
      <c r="I158" s="79">
        <f t="shared" si="36"/>
        <v>0</v>
      </c>
      <c r="J158" s="79">
        <f t="shared" si="34"/>
        <v>0</v>
      </c>
      <c r="K158" s="80">
        <f t="shared" si="35"/>
        <v>0</v>
      </c>
    </row>
    <row r="159" spans="1:11" ht="26.25" thickBot="1" x14ac:dyDescent="0.3">
      <c r="A159" s="145"/>
      <c r="B159" s="146"/>
      <c r="C159" s="12" t="s">
        <v>292</v>
      </c>
      <c r="D159" s="13" t="s">
        <v>293</v>
      </c>
      <c r="E159" s="14" t="s">
        <v>17</v>
      </c>
      <c r="F159" s="11">
        <v>40</v>
      </c>
      <c r="G159" s="11"/>
      <c r="H159" s="74"/>
      <c r="I159" s="79">
        <f t="shared" si="36"/>
        <v>0</v>
      </c>
      <c r="J159" s="79">
        <f t="shared" si="34"/>
        <v>0</v>
      </c>
      <c r="K159" s="80">
        <f t="shared" si="35"/>
        <v>0</v>
      </c>
    </row>
    <row r="160" spans="1:11" ht="15.75" thickBot="1" x14ac:dyDescent="0.3">
      <c r="A160" s="145"/>
      <c r="B160" s="146"/>
      <c r="C160" s="12" t="s">
        <v>294</v>
      </c>
      <c r="D160" s="13" t="s">
        <v>28</v>
      </c>
      <c r="E160" s="14"/>
      <c r="F160" s="11" t="s">
        <v>29</v>
      </c>
      <c r="G160" s="11"/>
      <c r="H160" s="74"/>
      <c r="I160" s="79">
        <f t="shared" si="36"/>
        <v>0</v>
      </c>
      <c r="J160" s="79">
        <f t="shared" si="34"/>
        <v>0</v>
      </c>
      <c r="K160" s="80">
        <f t="shared" si="35"/>
        <v>0</v>
      </c>
    </row>
    <row r="161" spans="1:11" ht="39" thickBot="1" x14ac:dyDescent="0.3">
      <c r="A161" s="145" t="s">
        <v>411</v>
      </c>
      <c r="B161" s="146" t="s">
        <v>295</v>
      </c>
      <c r="C161" s="12" t="s">
        <v>296</v>
      </c>
      <c r="D161" s="13" t="s">
        <v>297</v>
      </c>
      <c r="E161" s="14" t="s">
        <v>34</v>
      </c>
      <c r="F161" s="11">
        <v>40</v>
      </c>
      <c r="G161" s="15"/>
      <c r="H161" s="79"/>
      <c r="I161" s="79">
        <f t="shared" si="36"/>
        <v>0</v>
      </c>
      <c r="J161" s="79">
        <f t="shared" si="34"/>
        <v>0</v>
      </c>
      <c r="K161" s="80">
        <f t="shared" si="35"/>
        <v>0</v>
      </c>
    </row>
    <row r="162" spans="1:11" ht="39" thickBot="1" x14ac:dyDescent="0.3">
      <c r="A162" s="145"/>
      <c r="B162" s="146"/>
      <c r="C162" s="12" t="s">
        <v>298</v>
      </c>
      <c r="D162" s="13" t="s">
        <v>299</v>
      </c>
      <c r="E162" s="14" t="s">
        <v>34</v>
      </c>
      <c r="F162" s="11">
        <v>65</v>
      </c>
      <c r="G162" s="15"/>
      <c r="H162" s="79"/>
      <c r="I162" s="79">
        <f t="shared" si="36"/>
        <v>0</v>
      </c>
      <c r="J162" s="79">
        <f t="shared" si="34"/>
        <v>0</v>
      </c>
      <c r="K162" s="80">
        <f t="shared" si="35"/>
        <v>0</v>
      </c>
    </row>
    <row r="163" spans="1:11" ht="15.75" thickBot="1" x14ac:dyDescent="0.3">
      <c r="A163" s="145"/>
      <c r="B163" s="146"/>
      <c r="C163" s="12" t="s">
        <v>300</v>
      </c>
      <c r="D163" s="13" t="s">
        <v>28</v>
      </c>
      <c r="E163" s="14"/>
      <c r="F163" s="11" t="s">
        <v>29</v>
      </c>
      <c r="G163" s="15"/>
      <c r="H163" s="79"/>
      <c r="I163" s="79">
        <f t="shared" si="36"/>
        <v>0</v>
      </c>
      <c r="J163" s="79">
        <f t="shared" si="34"/>
        <v>0</v>
      </c>
      <c r="K163" s="80">
        <f t="shared" si="35"/>
        <v>0</v>
      </c>
    </row>
    <row r="164" spans="1:11" ht="39" thickBot="1" x14ac:dyDescent="0.3">
      <c r="A164" s="145"/>
      <c r="B164" s="146" t="s">
        <v>301</v>
      </c>
      <c r="C164" s="23" t="s">
        <v>302</v>
      </c>
      <c r="D164" s="13" t="s">
        <v>303</v>
      </c>
      <c r="E164" s="14" t="s">
        <v>34</v>
      </c>
      <c r="F164" s="11">
        <v>120</v>
      </c>
      <c r="G164" s="15"/>
      <c r="H164" s="79"/>
      <c r="I164" s="79">
        <f t="shared" si="36"/>
        <v>0</v>
      </c>
      <c r="J164" s="79">
        <f t="shared" si="34"/>
        <v>0</v>
      </c>
      <c r="K164" s="80">
        <f t="shared" si="35"/>
        <v>0</v>
      </c>
    </row>
    <row r="165" spans="1:11" ht="26.25" thickBot="1" x14ac:dyDescent="0.3">
      <c r="A165" s="145"/>
      <c r="B165" s="146"/>
      <c r="C165" s="23" t="s">
        <v>304</v>
      </c>
      <c r="D165" s="13" t="s">
        <v>305</v>
      </c>
      <c r="E165" s="24" t="s">
        <v>183</v>
      </c>
      <c r="F165" s="11">
        <v>50</v>
      </c>
      <c r="G165" s="15"/>
      <c r="H165" s="79"/>
      <c r="I165" s="79">
        <f t="shared" si="36"/>
        <v>0</v>
      </c>
      <c r="J165" s="79">
        <f t="shared" si="34"/>
        <v>0</v>
      </c>
      <c r="K165" s="80">
        <f t="shared" si="35"/>
        <v>0</v>
      </c>
    </row>
    <row r="166" spans="1:11" ht="15.75" thickBot="1" x14ac:dyDescent="0.3">
      <c r="A166" s="145"/>
      <c r="B166" s="146"/>
      <c r="C166" s="23" t="s">
        <v>306</v>
      </c>
      <c r="D166" s="13" t="s">
        <v>28</v>
      </c>
      <c r="E166" s="24"/>
      <c r="F166" s="11" t="s">
        <v>29</v>
      </c>
      <c r="G166" s="15"/>
      <c r="H166" s="79"/>
      <c r="I166" s="79">
        <f t="shared" si="36"/>
        <v>0</v>
      </c>
      <c r="J166" s="79">
        <f t="shared" si="34"/>
        <v>0</v>
      </c>
      <c r="K166" s="80">
        <f t="shared" si="35"/>
        <v>0</v>
      </c>
    </row>
    <row r="167" spans="1:11" ht="15.75" thickBot="1" x14ac:dyDescent="0.3">
      <c r="A167" s="145"/>
      <c r="B167" s="146" t="s">
        <v>307</v>
      </c>
      <c r="C167" s="23" t="s">
        <v>308</v>
      </c>
      <c r="D167" s="13" t="s">
        <v>309</v>
      </c>
      <c r="E167" s="24" t="s">
        <v>17</v>
      </c>
      <c r="F167" s="11">
        <v>25</v>
      </c>
      <c r="G167" s="15"/>
      <c r="H167" s="79"/>
      <c r="I167" s="79">
        <f t="shared" si="36"/>
        <v>0</v>
      </c>
      <c r="J167" s="79">
        <f t="shared" si="34"/>
        <v>0</v>
      </c>
      <c r="K167" s="80">
        <f t="shared" si="35"/>
        <v>0</v>
      </c>
    </row>
    <row r="168" spans="1:11" ht="26.25" thickBot="1" x14ac:dyDescent="0.3">
      <c r="A168" s="145"/>
      <c r="B168" s="146"/>
      <c r="C168" s="23" t="s">
        <v>310</v>
      </c>
      <c r="D168" s="13" t="s">
        <v>311</v>
      </c>
      <c r="E168" s="24" t="s">
        <v>17</v>
      </c>
      <c r="F168" s="11">
        <v>33</v>
      </c>
      <c r="G168" s="15"/>
      <c r="H168" s="79"/>
      <c r="I168" s="79">
        <f t="shared" si="36"/>
        <v>0</v>
      </c>
      <c r="J168" s="79">
        <f t="shared" si="34"/>
        <v>0</v>
      </c>
      <c r="K168" s="80">
        <f t="shared" si="35"/>
        <v>0</v>
      </c>
    </row>
    <row r="169" spans="1:11" ht="39" thickBot="1" x14ac:dyDescent="0.3">
      <c r="A169" s="145"/>
      <c r="B169" s="146"/>
      <c r="C169" s="23" t="s">
        <v>312</v>
      </c>
      <c r="D169" s="13" t="s">
        <v>313</v>
      </c>
      <c r="E169" s="24" t="s">
        <v>17</v>
      </c>
      <c r="F169" s="11">
        <v>27</v>
      </c>
      <c r="G169" s="15"/>
      <c r="H169" s="79"/>
      <c r="I169" s="79">
        <f t="shared" si="36"/>
        <v>0</v>
      </c>
      <c r="J169" s="79">
        <f t="shared" si="34"/>
        <v>0</v>
      </c>
      <c r="K169" s="80">
        <f t="shared" si="35"/>
        <v>0</v>
      </c>
    </row>
    <row r="170" spans="1:11" ht="26.25" thickBot="1" x14ac:dyDescent="0.3">
      <c r="A170" s="145"/>
      <c r="B170" s="146"/>
      <c r="C170" s="23" t="s">
        <v>314</v>
      </c>
      <c r="D170" s="13" t="s">
        <v>315</v>
      </c>
      <c r="E170" s="24" t="s">
        <v>17</v>
      </c>
      <c r="F170" s="11">
        <v>35</v>
      </c>
      <c r="G170" s="15"/>
      <c r="H170" s="79"/>
      <c r="I170" s="79">
        <f t="shared" si="36"/>
        <v>0</v>
      </c>
      <c r="J170" s="79">
        <f t="shared" si="34"/>
        <v>0</v>
      </c>
      <c r="K170" s="80">
        <f t="shared" si="35"/>
        <v>0</v>
      </c>
    </row>
    <row r="171" spans="1:11" ht="15.75" thickBot="1" x14ac:dyDescent="0.3">
      <c r="A171" s="145"/>
      <c r="B171" s="146"/>
      <c r="C171" s="23" t="s">
        <v>316</v>
      </c>
      <c r="D171" s="13" t="s">
        <v>28</v>
      </c>
      <c r="E171" s="24"/>
      <c r="F171" s="11" t="s">
        <v>29</v>
      </c>
      <c r="G171" s="15"/>
      <c r="H171" s="79"/>
      <c r="I171" s="79">
        <f t="shared" si="36"/>
        <v>0</v>
      </c>
      <c r="J171" s="79">
        <f t="shared" si="34"/>
        <v>0</v>
      </c>
      <c r="K171" s="80">
        <f t="shared" si="35"/>
        <v>0</v>
      </c>
    </row>
    <row r="172" spans="1:11" ht="39" thickBot="1" x14ac:dyDescent="0.3">
      <c r="A172" s="145"/>
      <c r="B172" s="146" t="s">
        <v>317</v>
      </c>
      <c r="C172" s="12" t="s">
        <v>318</v>
      </c>
      <c r="D172" s="13" t="s">
        <v>319</v>
      </c>
      <c r="E172" s="14" t="s">
        <v>17</v>
      </c>
      <c r="F172" s="11">
        <v>60</v>
      </c>
      <c r="G172" s="15"/>
      <c r="H172" s="79"/>
      <c r="I172" s="79">
        <f t="shared" si="36"/>
        <v>0</v>
      </c>
      <c r="J172" s="79">
        <f t="shared" si="34"/>
        <v>0</v>
      </c>
      <c r="K172" s="80">
        <f t="shared" si="35"/>
        <v>0</v>
      </c>
    </row>
    <row r="173" spans="1:11" ht="39" thickBot="1" x14ac:dyDescent="0.3">
      <c r="A173" s="145"/>
      <c r="B173" s="146"/>
      <c r="C173" s="12" t="s">
        <v>320</v>
      </c>
      <c r="D173" s="13" t="s">
        <v>321</v>
      </c>
      <c r="E173" s="14" t="s">
        <v>17</v>
      </c>
      <c r="F173" s="11">
        <v>80</v>
      </c>
      <c r="G173" s="15"/>
      <c r="H173" s="79"/>
      <c r="I173" s="79">
        <f t="shared" si="36"/>
        <v>0</v>
      </c>
      <c r="J173" s="79">
        <f t="shared" si="34"/>
        <v>0</v>
      </c>
      <c r="K173" s="80">
        <f t="shared" si="35"/>
        <v>0</v>
      </c>
    </row>
    <row r="174" spans="1:11" ht="26.25" thickBot="1" x14ac:dyDescent="0.3">
      <c r="A174" s="145"/>
      <c r="B174" s="146"/>
      <c r="C174" s="12" t="s">
        <v>322</v>
      </c>
      <c r="D174" s="13" t="s">
        <v>323</v>
      </c>
      <c r="E174" s="14" t="s">
        <v>17</v>
      </c>
      <c r="F174" s="11">
        <v>30</v>
      </c>
      <c r="G174" s="15"/>
      <c r="H174" s="79"/>
      <c r="I174" s="79">
        <f t="shared" si="36"/>
        <v>0</v>
      </c>
      <c r="J174" s="79">
        <f t="shared" si="34"/>
        <v>0</v>
      </c>
      <c r="K174" s="80">
        <f t="shared" si="35"/>
        <v>0</v>
      </c>
    </row>
    <row r="175" spans="1:11" ht="15.75" thickBot="1" x14ac:dyDescent="0.3">
      <c r="A175" s="145"/>
      <c r="B175" s="146"/>
      <c r="C175" s="12" t="s">
        <v>324</v>
      </c>
      <c r="D175" s="13" t="s">
        <v>28</v>
      </c>
      <c r="E175" s="14"/>
      <c r="F175" s="11" t="s">
        <v>29</v>
      </c>
      <c r="G175" s="15"/>
      <c r="H175" s="79"/>
      <c r="I175" s="79">
        <f t="shared" si="36"/>
        <v>0</v>
      </c>
      <c r="J175" s="79">
        <f t="shared" si="34"/>
        <v>0</v>
      </c>
      <c r="K175" s="80">
        <f t="shared" si="35"/>
        <v>0</v>
      </c>
    </row>
    <row r="176" spans="1:11" ht="26.25" thickBot="1" x14ac:dyDescent="0.3">
      <c r="A176" s="145"/>
      <c r="B176" s="164" t="s">
        <v>325</v>
      </c>
      <c r="C176" s="12" t="s">
        <v>326</v>
      </c>
      <c r="D176" s="13" t="s">
        <v>327</v>
      </c>
      <c r="E176" s="14" t="s">
        <v>34</v>
      </c>
      <c r="F176" s="11">
        <v>40</v>
      </c>
      <c r="G176" s="15"/>
      <c r="H176" s="79"/>
      <c r="I176" s="79">
        <f t="shared" si="36"/>
        <v>0</v>
      </c>
      <c r="J176" s="79">
        <f t="shared" si="34"/>
        <v>0</v>
      </c>
      <c r="K176" s="80">
        <f t="shared" si="35"/>
        <v>0</v>
      </c>
    </row>
    <row r="177" spans="1:11" ht="15.75" thickBot="1" x14ac:dyDescent="0.3">
      <c r="A177" s="145"/>
      <c r="B177" s="164"/>
      <c r="C177" s="12" t="s">
        <v>328</v>
      </c>
      <c r="D177" s="13" t="s">
        <v>329</v>
      </c>
      <c r="E177" s="14" t="s">
        <v>34</v>
      </c>
      <c r="F177" s="11">
        <v>30</v>
      </c>
      <c r="G177" s="15"/>
      <c r="H177" s="79"/>
      <c r="I177" s="79">
        <f t="shared" si="36"/>
        <v>0</v>
      </c>
      <c r="J177" s="79">
        <f t="shared" si="34"/>
        <v>0</v>
      </c>
      <c r="K177" s="80">
        <f t="shared" si="35"/>
        <v>0</v>
      </c>
    </row>
    <row r="178" spans="1:11" ht="26.25" thickBot="1" x14ac:dyDescent="0.3">
      <c r="A178" s="145"/>
      <c r="B178" s="164"/>
      <c r="C178" s="12" t="s">
        <v>330</v>
      </c>
      <c r="D178" s="13" t="s">
        <v>331</v>
      </c>
      <c r="E178" s="14" t="s">
        <v>34</v>
      </c>
      <c r="F178" s="11">
        <v>60</v>
      </c>
      <c r="G178" s="15"/>
      <c r="H178" s="79"/>
      <c r="I178" s="79">
        <f t="shared" si="36"/>
        <v>0</v>
      </c>
      <c r="J178" s="79">
        <f t="shared" si="34"/>
        <v>0</v>
      </c>
      <c r="K178" s="80">
        <f t="shared" si="35"/>
        <v>0</v>
      </c>
    </row>
    <row r="179" spans="1:11" ht="26.25" thickBot="1" x14ac:dyDescent="0.3">
      <c r="A179" s="145"/>
      <c r="B179" s="164"/>
      <c r="C179" s="12" t="s">
        <v>332</v>
      </c>
      <c r="D179" s="13" t="s">
        <v>333</v>
      </c>
      <c r="E179" s="14" t="s">
        <v>34</v>
      </c>
      <c r="F179" s="11">
        <v>70</v>
      </c>
      <c r="G179" s="15"/>
      <c r="H179" s="79"/>
      <c r="I179" s="79">
        <f t="shared" si="36"/>
        <v>0</v>
      </c>
      <c r="J179" s="79">
        <f t="shared" si="34"/>
        <v>0</v>
      </c>
      <c r="K179" s="80">
        <f t="shared" si="35"/>
        <v>0</v>
      </c>
    </row>
    <row r="180" spans="1:11" ht="26.25" thickBot="1" x14ac:dyDescent="0.3">
      <c r="A180" s="145"/>
      <c r="B180" s="164"/>
      <c r="C180" s="12" t="s">
        <v>334</v>
      </c>
      <c r="D180" s="13" t="s">
        <v>335</v>
      </c>
      <c r="E180" s="14" t="s">
        <v>34</v>
      </c>
      <c r="F180" s="11">
        <v>220</v>
      </c>
      <c r="G180" s="15"/>
      <c r="H180" s="79"/>
      <c r="I180" s="79">
        <f t="shared" si="36"/>
        <v>0</v>
      </c>
      <c r="J180" s="79">
        <f t="shared" si="34"/>
        <v>0</v>
      </c>
      <c r="K180" s="80">
        <f t="shared" si="35"/>
        <v>0</v>
      </c>
    </row>
    <row r="181" spans="1:11" ht="15.75" thickBot="1" x14ac:dyDescent="0.3">
      <c r="A181" s="145"/>
      <c r="B181" s="164"/>
      <c r="C181" s="12" t="s">
        <v>336</v>
      </c>
      <c r="D181" s="13" t="s">
        <v>337</v>
      </c>
      <c r="E181" s="14" t="s">
        <v>34</v>
      </c>
      <c r="F181" s="11">
        <v>180</v>
      </c>
      <c r="G181" s="15"/>
      <c r="H181" s="79"/>
      <c r="I181" s="79">
        <f t="shared" si="36"/>
        <v>0</v>
      </c>
      <c r="J181" s="79">
        <f t="shared" si="34"/>
        <v>0</v>
      </c>
      <c r="K181" s="80">
        <f t="shared" si="35"/>
        <v>0</v>
      </c>
    </row>
    <row r="182" spans="1:11" ht="15.75" thickBot="1" x14ac:dyDescent="0.3">
      <c r="A182" s="145"/>
      <c r="B182" s="164"/>
      <c r="C182" s="12" t="s">
        <v>338</v>
      </c>
      <c r="D182" s="13" t="s">
        <v>339</v>
      </c>
      <c r="E182" s="14" t="s">
        <v>34</v>
      </c>
      <c r="F182" s="11">
        <v>80</v>
      </c>
      <c r="G182" s="15"/>
      <c r="H182" s="79"/>
      <c r="I182" s="79">
        <f t="shared" si="36"/>
        <v>0</v>
      </c>
      <c r="J182" s="79">
        <f t="shared" si="34"/>
        <v>0</v>
      </c>
      <c r="K182" s="80">
        <f t="shared" si="35"/>
        <v>0</v>
      </c>
    </row>
    <row r="183" spans="1:11" ht="15.75" thickBot="1" x14ac:dyDescent="0.3">
      <c r="A183" s="145"/>
      <c r="B183" s="164"/>
      <c r="C183" s="12" t="s">
        <v>340</v>
      </c>
      <c r="D183" s="13" t="s">
        <v>28</v>
      </c>
      <c r="E183" s="14"/>
      <c r="F183" s="11" t="s">
        <v>29</v>
      </c>
      <c r="G183" s="15"/>
      <c r="H183" s="79"/>
      <c r="I183" s="79">
        <f t="shared" si="36"/>
        <v>0</v>
      </c>
      <c r="J183" s="79">
        <f t="shared" si="34"/>
        <v>0</v>
      </c>
      <c r="K183" s="80">
        <f t="shared" si="35"/>
        <v>0</v>
      </c>
    </row>
    <row r="184" spans="1:11" ht="15.75" thickBot="1" x14ac:dyDescent="0.3">
      <c r="A184" s="145"/>
      <c r="B184" s="164" t="s">
        <v>341</v>
      </c>
      <c r="C184" s="23" t="s">
        <v>342</v>
      </c>
      <c r="D184" s="13" t="s">
        <v>343</v>
      </c>
      <c r="E184" s="24" t="s">
        <v>17</v>
      </c>
      <c r="F184" s="11">
        <v>5</v>
      </c>
      <c r="G184" s="15"/>
      <c r="H184" s="79"/>
      <c r="I184" s="79">
        <f>G184*H184</f>
        <v>0</v>
      </c>
      <c r="J184" s="79">
        <f>I184*24%</f>
        <v>0</v>
      </c>
      <c r="K184" s="80">
        <f>I184+J184</f>
        <v>0</v>
      </c>
    </row>
    <row r="185" spans="1:11" ht="26.25" thickBot="1" x14ac:dyDescent="0.3">
      <c r="A185" s="145"/>
      <c r="B185" s="164"/>
      <c r="C185" s="23" t="s">
        <v>344</v>
      </c>
      <c r="D185" s="13" t="s">
        <v>345</v>
      </c>
      <c r="E185" s="24" t="s">
        <v>17</v>
      </c>
      <c r="F185" s="11">
        <v>6</v>
      </c>
      <c r="G185" s="15"/>
      <c r="H185" s="79"/>
      <c r="I185" s="79">
        <f t="shared" ref="I185:I222" si="37">G185*H185</f>
        <v>0</v>
      </c>
      <c r="J185" s="79">
        <f t="shared" ref="J185:J222" si="38">I185*24%</f>
        <v>0</v>
      </c>
      <c r="K185" s="80">
        <f t="shared" ref="K185:K190" si="39">I185+J185</f>
        <v>0</v>
      </c>
    </row>
    <row r="186" spans="1:11" ht="15.75" thickBot="1" x14ac:dyDescent="0.3">
      <c r="A186" s="145"/>
      <c r="B186" s="164"/>
      <c r="C186" s="23" t="s">
        <v>346</v>
      </c>
      <c r="D186" s="13" t="s">
        <v>347</v>
      </c>
      <c r="E186" s="24" t="s">
        <v>17</v>
      </c>
      <c r="F186" s="11">
        <v>8</v>
      </c>
      <c r="G186" s="15"/>
      <c r="H186" s="79"/>
      <c r="I186" s="79">
        <f t="shared" si="37"/>
        <v>0</v>
      </c>
      <c r="J186" s="79">
        <f t="shared" si="38"/>
        <v>0</v>
      </c>
      <c r="K186" s="80">
        <f t="shared" si="39"/>
        <v>0</v>
      </c>
    </row>
    <row r="187" spans="1:11" ht="15.75" thickBot="1" x14ac:dyDescent="0.3">
      <c r="A187" s="145"/>
      <c r="B187" s="164"/>
      <c r="C187" s="23" t="s">
        <v>348</v>
      </c>
      <c r="D187" s="13" t="s">
        <v>349</v>
      </c>
      <c r="E187" s="24" t="s">
        <v>17</v>
      </c>
      <c r="F187" s="11">
        <v>12</v>
      </c>
      <c r="G187" s="15"/>
      <c r="H187" s="79"/>
      <c r="I187" s="79">
        <f t="shared" si="37"/>
        <v>0</v>
      </c>
      <c r="J187" s="79">
        <f t="shared" si="38"/>
        <v>0</v>
      </c>
      <c r="K187" s="80">
        <f t="shared" si="39"/>
        <v>0</v>
      </c>
    </row>
    <row r="188" spans="1:11" ht="15.75" thickBot="1" x14ac:dyDescent="0.3">
      <c r="A188" s="145"/>
      <c r="B188" s="164"/>
      <c r="C188" s="23" t="s">
        <v>350</v>
      </c>
      <c r="D188" s="13" t="s">
        <v>351</v>
      </c>
      <c r="E188" s="24" t="s">
        <v>17</v>
      </c>
      <c r="F188" s="11">
        <v>10</v>
      </c>
      <c r="G188" s="15"/>
      <c r="H188" s="79"/>
      <c r="I188" s="79">
        <f t="shared" si="37"/>
        <v>0</v>
      </c>
      <c r="J188" s="79">
        <f t="shared" si="38"/>
        <v>0</v>
      </c>
      <c r="K188" s="80">
        <f t="shared" si="39"/>
        <v>0</v>
      </c>
    </row>
    <row r="189" spans="1:11" ht="15.75" thickBot="1" x14ac:dyDescent="0.3">
      <c r="A189" s="145"/>
      <c r="B189" s="164"/>
      <c r="C189" s="23" t="s">
        <v>352</v>
      </c>
      <c r="D189" s="13" t="s">
        <v>353</v>
      </c>
      <c r="E189" s="24" t="s">
        <v>17</v>
      </c>
      <c r="F189" s="11">
        <v>12</v>
      </c>
      <c r="G189" s="15"/>
      <c r="H189" s="79"/>
      <c r="I189" s="79">
        <f t="shared" si="37"/>
        <v>0</v>
      </c>
      <c r="J189" s="79">
        <f t="shared" si="38"/>
        <v>0</v>
      </c>
      <c r="K189" s="80">
        <f t="shared" si="39"/>
        <v>0</v>
      </c>
    </row>
    <row r="190" spans="1:11" ht="26.25" thickBot="1" x14ac:dyDescent="0.3">
      <c r="A190" s="145"/>
      <c r="B190" s="164"/>
      <c r="C190" s="23" t="s">
        <v>354</v>
      </c>
      <c r="D190" s="13" t="s">
        <v>355</v>
      </c>
      <c r="E190" s="24" t="s">
        <v>17</v>
      </c>
      <c r="F190" s="11">
        <v>14</v>
      </c>
      <c r="G190" s="15"/>
      <c r="H190" s="79"/>
      <c r="I190" s="79">
        <f t="shared" si="37"/>
        <v>0</v>
      </c>
      <c r="J190" s="79">
        <f t="shared" si="38"/>
        <v>0</v>
      </c>
      <c r="K190" s="80">
        <f t="shared" si="39"/>
        <v>0</v>
      </c>
    </row>
    <row r="191" spans="1:11" ht="15.75" thickBot="1" x14ac:dyDescent="0.3">
      <c r="A191" s="145"/>
      <c r="B191" s="164"/>
      <c r="C191" s="23" t="s">
        <v>356</v>
      </c>
      <c r="D191" s="13" t="s">
        <v>28</v>
      </c>
      <c r="E191" s="24"/>
      <c r="F191" s="11" t="s">
        <v>29</v>
      </c>
      <c r="G191" s="15"/>
      <c r="H191" s="79"/>
      <c r="I191" s="79">
        <f t="shared" si="37"/>
        <v>0</v>
      </c>
      <c r="J191" s="79">
        <f t="shared" si="38"/>
        <v>0</v>
      </c>
      <c r="K191" s="80">
        <f>I191+J191</f>
        <v>0</v>
      </c>
    </row>
    <row r="192" spans="1:11" ht="15.75" thickBot="1" x14ac:dyDescent="0.3">
      <c r="A192" s="145"/>
      <c r="B192" s="146" t="s">
        <v>357</v>
      </c>
      <c r="C192" s="23" t="s">
        <v>358</v>
      </c>
      <c r="D192" s="13" t="s">
        <v>359</v>
      </c>
      <c r="E192" s="24" t="s">
        <v>360</v>
      </c>
      <c r="F192" s="11">
        <v>1100</v>
      </c>
      <c r="G192" s="15"/>
      <c r="H192" s="79"/>
      <c r="I192" s="79">
        <f t="shared" si="37"/>
        <v>0</v>
      </c>
      <c r="J192" s="79">
        <f t="shared" si="38"/>
        <v>0</v>
      </c>
      <c r="K192" s="80">
        <f t="shared" ref="K192:K222" si="40">I192+J192</f>
        <v>0</v>
      </c>
    </row>
    <row r="193" spans="1:11" ht="26.25" thickBot="1" x14ac:dyDescent="0.3">
      <c r="A193" s="145"/>
      <c r="B193" s="146"/>
      <c r="C193" s="23" t="s">
        <v>361</v>
      </c>
      <c r="D193" s="13" t="s">
        <v>362</v>
      </c>
      <c r="E193" s="24" t="s">
        <v>360</v>
      </c>
      <c r="F193" s="11">
        <v>1800</v>
      </c>
      <c r="G193" s="15"/>
      <c r="H193" s="79"/>
      <c r="I193" s="79">
        <f t="shared" si="37"/>
        <v>0</v>
      </c>
      <c r="J193" s="79">
        <f t="shared" si="38"/>
        <v>0</v>
      </c>
      <c r="K193" s="80">
        <f t="shared" si="40"/>
        <v>0</v>
      </c>
    </row>
    <row r="194" spans="1:11" ht="15.75" thickBot="1" x14ac:dyDescent="0.3">
      <c r="A194" s="145"/>
      <c r="B194" s="146"/>
      <c r="C194" s="23" t="s">
        <v>363</v>
      </c>
      <c r="D194" s="13" t="s">
        <v>364</v>
      </c>
      <c r="E194" s="24" t="s">
        <v>360</v>
      </c>
      <c r="F194" s="11">
        <v>2500</v>
      </c>
      <c r="G194" s="15"/>
      <c r="H194" s="79"/>
      <c r="I194" s="79">
        <f>G194*H194</f>
        <v>0</v>
      </c>
      <c r="J194" s="79">
        <f>I194*24%</f>
        <v>0</v>
      </c>
      <c r="K194" s="80">
        <f t="shared" si="40"/>
        <v>0</v>
      </c>
    </row>
    <row r="195" spans="1:11" ht="15.75" thickBot="1" x14ac:dyDescent="0.3">
      <c r="A195" s="145"/>
      <c r="B195" s="146"/>
      <c r="C195" s="23" t="s">
        <v>365</v>
      </c>
      <c r="D195" s="13" t="s">
        <v>28</v>
      </c>
      <c r="E195" s="24"/>
      <c r="F195" s="11" t="s">
        <v>29</v>
      </c>
      <c r="G195" s="15"/>
      <c r="H195" s="79"/>
      <c r="I195" s="79">
        <f t="shared" si="37"/>
        <v>0</v>
      </c>
      <c r="J195" s="79">
        <f t="shared" si="38"/>
        <v>0</v>
      </c>
      <c r="K195" s="80">
        <f t="shared" si="40"/>
        <v>0</v>
      </c>
    </row>
    <row r="196" spans="1:11" ht="15.75" thickBot="1" x14ac:dyDescent="0.3">
      <c r="A196" s="145"/>
      <c r="B196" s="146" t="s">
        <v>366</v>
      </c>
      <c r="C196" s="23" t="s">
        <v>367</v>
      </c>
      <c r="D196" s="13" t="s">
        <v>368</v>
      </c>
      <c r="E196" s="24" t="s">
        <v>360</v>
      </c>
      <c r="F196" s="11">
        <v>700</v>
      </c>
      <c r="G196" s="15"/>
      <c r="H196" s="79"/>
      <c r="I196" s="79">
        <f t="shared" si="37"/>
        <v>0</v>
      </c>
      <c r="J196" s="79">
        <f t="shared" si="38"/>
        <v>0</v>
      </c>
      <c r="K196" s="80">
        <f t="shared" si="40"/>
        <v>0</v>
      </c>
    </row>
    <row r="197" spans="1:11" ht="15.75" thickBot="1" x14ac:dyDescent="0.3">
      <c r="A197" s="145"/>
      <c r="B197" s="146"/>
      <c r="C197" s="23" t="s">
        <v>369</v>
      </c>
      <c r="D197" s="13" t="s">
        <v>370</v>
      </c>
      <c r="E197" s="24" t="s">
        <v>360</v>
      </c>
      <c r="F197" s="11">
        <v>350</v>
      </c>
      <c r="G197" s="15"/>
      <c r="H197" s="79"/>
      <c r="I197" s="79">
        <f t="shared" si="37"/>
        <v>0</v>
      </c>
      <c r="J197" s="79">
        <f t="shared" si="38"/>
        <v>0</v>
      </c>
      <c r="K197" s="80">
        <f t="shared" si="40"/>
        <v>0</v>
      </c>
    </row>
    <row r="198" spans="1:11" ht="15.75" thickBot="1" x14ac:dyDescent="0.3">
      <c r="A198" s="145"/>
      <c r="B198" s="146"/>
      <c r="C198" s="23" t="s">
        <v>371</v>
      </c>
      <c r="D198" s="13" t="s">
        <v>28</v>
      </c>
      <c r="E198" s="24"/>
      <c r="F198" s="11" t="s">
        <v>29</v>
      </c>
      <c r="G198" s="15"/>
      <c r="H198" s="79"/>
      <c r="I198" s="79">
        <f t="shared" si="37"/>
        <v>0</v>
      </c>
      <c r="J198" s="79">
        <f t="shared" si="38"/>
        <v>0</v>
      </c>
      <c r="K198" s="80">
        <f t="shared" si="40"/>
        <v>0</v>
      </c>
    </row>
    <row r="199" spans="1:11" ht="39" thickBot="1" x14ac:dyDescent="0.3">
      <c r="A199" s="145" t="s">
        <v>473</v>
      </c>
      <c r="B199" s="146" t="s">
        <v>373</v>
      </c>
      <c r="C199" s="23" t="s">
        <v>374</v>
      </c>
      <c r="D199" s="13" t="s">
        <v>375</v>
      </c>
      <c r="E199" s="24" t="s">
        <v>360</v>
      </c>
      <c r="F199" s="11">
        <v>1000</v>
      </c>
      <c r="G199" s="11"/>
      <c r="H199" s="74"/>
      <c r="I199" s="79">
        <f t="shared" si="37"/>
        <v>0</v>
      </c>
      <c r="J199" s="79">
        <f t="shared" si="38"/>
        <v>0</v>
      </c>
      <c r="K199" s="80">
        <f t="shared" si="40"/>
        <v>0</v>
      </c>
    </row>
    <row r="200" spans="1:11" ht="39" thickBot="1" x14ac:dyDescent="0.3">
      <c r="A200" s="145"/>
      <c r="B200" s="146"/>
      <c r="C200" s="23" t="s">
        <v>376</v>
      </c>
      <c r="D200" s="13" t="s">
        <v>377</v>
      </c>
      <c r="E200" s="24" t="s">
        <v>360</v>
      </c>
      <c r="F200" s="11">
        <v>500</v>
      </c>
      <c r="G200" s="11"/>
      <c r="H200" s="74"/>
      <c r="I200" s="79">
        <f t="shared" si="37"/>
        <v>0</v>
      </c>
      <c r="J200" s="79">
        <f t="shared" si="38"/>
        <v>0</v>
      </c>
      <c r="K200" s="80">
        <f t="shared" si="40"/>
        <v>0</v>
      </c>
    </row>
    <row r="201" spans="1:11" ht="15.75" thickBot="1" x14ac:dyDescent="0.3">
      <c r="A201" s="145"/>
      <c r="B201" s="146"/>
      <c r="C201" s="23" t="s">
        <v>378</v>
      </c>
      <c r="D201" s="13" t="s">
        <v>28</v>
      </c>
      <c r="E201" s="24"/>
      <c r="F201" s="11" t="s">
        <v>29</v>
      </c>
      <c r="G201" s="11"/>
      <c r="H201" s="74"/>
      <c r="I201" s="79">
        <f t="shared" si="37"/>
        <v>0</v>
      </c>
      <c r="J201" s="79">
        <f t="shared" si="38"/>
        <v>0</v>
      </c>
      <c r="K201" s="80">
        <f t="shared" si="40"/>
        <v>0</v>
      </c>
    </row>
    <row r="202" spans="1:11" ht="26.25" thickBot="1" x14ac:dyDescent="0.3">
      <c r="A202" s="145"/>
      <c r="B202" s="146" t="s">
        <v>379</v>
      </c>
      <c r="C202" s="23" t="s">
        <v>380</v>
      </c>
      <c r="D202" s="13" t="s">
        <v>381</v>
      </c>
      <c r="E202" s="24" t="s">
        <v>360</v>
      </c>
      <c r="F202" s="11" t="s">
        <v>26</v>
      </c>
      <c r="G202" s="11"/>
      <c r="H202" s="74"/>
      <c r="I202" s="79">
        <f t="shared" si="37"/>
        <v>0</v>
      </c>
      <c r="J202" s="79">
        <f t="shared" si="38"/>
        <v>0</v>
      </c>
      <c r="K202" s="80">
        <f t="shared" si="40"/>
        <v>0</v>
      </c>
    </row>
    <row r="203" spans="1:11" ht="39" thickBot="1" x14ac:dyDescent="0.3">
      <c r="A203" s="145"/>
      <c r="B203" s="146"/>
      <c r="C203" s="23" t="s">
        <v>382</v>
      </c>
      <c r="D203" s="13" t="s">
        <v>383</v>
      </c>
      <c r="E203" s="24" t="s">
        <v>360</v>
      </c>
      <c r="F203" s="11" t="s">
        <v>26</v>
      </c>
      <c r="G203" s="11"/>
      <c r="H203" s="74"/>
      <c r="I203" s="79">
        <f t="shared" si="37"/>
        <v>0</v>
      </c>
      <c r="J203" s="79">
        <f t="shared" si="38"/>
        <v>0</v>
      </c>
      <c r="K203" s="80">
        <f t="shared" si="40"/>
        <v>0</v>
      </c>
    </row>
    <row r="204" spans="1:11" ht="64.5" thickBot="1" x14ac:dyDescent="0.3">
      <c r="A204" s="145"/>
      <c r="B204" s="146"/>
      <c r="C204" s="23" t="s">
        <v>384</v>
      </c>
      <c r="D204" s="13" t="s">
        <v>385</v>
      </c>
      <c r="E204" s="24" t="s">
        <v>386</v>
      </c>
      <c r="F204" s="11">
        <v>50</v>
      </c>
      <c r="G204" s="11"/>
      <c r="H204" s="74"/>
      <c r="I204" s="79">
        <f t="shared" si="37"/>
        <v>0</v>
      </c>
      <c r="J204" s="79">
        <f t="shared" si="38"/>
        <v>0</v>
      </c>
      <c r="K204" s="80">
        <f t="shared" si="40"/>
        <v>0</v>
      </c>
    </row>
    <row r="205" spans="1:11" ht="15.75" thickBot="1" x14ac:dyDescent="0.3">
      <c r="A205" s="145"/>
      <c r="B205" s="146"/>
      <c r="C205" s="23" t="s">
        <v>387</v>
      </c>
      <c r="D205" s="13" t="s">
        <v>28</v>
      </c>
      <c r="E205" s="24"/>
      <c r="F205" s="11" t="s">
        <v>29</v>
      </c>
      <c r="G205" s="11"/>
      <c r="H205" s="74"/>
      <c r="I205" s="79">
        <f t="shared" si="37"/>
        <v>0</v>
      </c>
      <c r="J205" s="79">
        <f t="shared" si="38"/>
        <v>0</v>
      </c>
      <c r="K205" s="80">
        <f t="shared" si="40"/>
        <v>0</v>
      </c>
    </row>
    <row r="206" spans="1:11" ht="51.75" thickBot="1" x14ac:dyDescent="0.3">
      <c r="A206" s="145"/>
      <c r="B206" s="146" t="s">
        <v>388</v>
      </c>
      <c r="C206" s="23" t="s">
        <v>389</v>
      </c>
      <c r="D206" s="13" t="s">
        <v>390</v>
      </c>
      <c r="E206" s="24" t="s">
        <v>360</v>
      </c>
      <c r="F206" s="11" t="s">
        <v>26</v>
      </c>
      <c r="G206" s="11"/>
      <c r="H206" s="74"/>
      <c r="I206" s="79">
        <f t="shared" si="37"/>
        <v>0</v>
      </c>
      <c r="J206" s="79">
        <f t="shared" si="38"/>
        <v>0</v>
      </c>
      <c r="K206" s="80">
        <f t="shared" si="40"/>
        <v>0</v>
      </c>
    </row>
    <row r="207" spans="1:11" ht="77.25" thickBot="1" x14ac:dyDescent="0.3">
      <c r="A207" s="145"/>
      <c r="B207" s="146"/>
      <c r="C207" s="23" t="s">
        <v>391</v>
      </c>
      <c r="D207" s="13" t="s">
        <v>392</v>
      </c>
      <c r="E207" s="24" t="s">
        <v>360</v>
      </c>
      <c r="F207" s="11" t="s">
        <v>26</v>
      </c>
      <c r="G207" s="11"/>
      <c r="H207" s="74"/>
      <c r="I207" s="79">
        <f t="shared" si="37"/>
        <v>0</v>
      </c>
      <c r="J207" s="79">
        <f t="shared" si="38"/>
        <v>0</v>
      </c>
      <c r="K207" s="80">
        <f t="shared" si="40"/>
        <v>0</v>
      </c>
    </row>
    <row r="208" spans="1:11" ht="64.5" thickBot="1" x14ac:dyDescent="0.3">
      <c r="A208" s="145"/>
      <c r="B208" s="146"/>
      <c r="C208" s="23" t="s">
        <v>393</v>
      </c>
      <c r="D208" s="13" t="s">
        <v>394</v>
      </c>
      <c r="E208" s="24" t="s">
        <v>360</v>
      </c>
      <c r="F208" s="11" t="s">
        <v>26</v>
      </c>
      <c r="G208" s="11"/>
      <c r="H208" s="74"/>
      <c r="I208" s="79">
        <f t="shared" si="37"/>
        <v>0</v>
      </c>
      <c r="J208" s="79">
        <f t="shared" si="38"/>
        <v>0</v>
      </c>
      <c r="K208" s="80">
        <f t="shared" si="40"/>
        <v>0</v>
      </c>
    </row>
    <row r="209" spans="1:11" ht="77.25" thickBot="1" x14ac:dyDescent="0.3">
      <c r="A209" s="145"/>
      <c r="B209" s="146"/>
      <c r="C209" s="23" t="s">
        <v>395</v>
      </c>
      <c r="D209" s="13" t="s">
        <v>396</v>
      </c>
      <c r="E209" s="24" t="s">
        <v>360</v>
      </c>
      <c r="F209" s="11" t="s">
        <v>26</v>
      </c>
      <c r="G209" s="11"/>
      <c r="H209" s="74"/>
      <c r="I209" s="79">
        <f t="shared" si="37"/>
        <v>0</v>
      </c>
      <c r="J209" s="79">
        <f t="shared" si="38"/>
        <v>0</v>
      </c>
      <c r="K209" s="80">
        <f t="shared" si="40"/>
        <v>0</v>
      </c>
    </row>
    <row r="210" spans="1:11" ht="15.75" thickBot="1" x14ac:dyDescent="0.3">
      <c r="A210" s="145"/>
      <c r="B210" s="146"/>
      <c r="C210" s="23" t="s">
        <v>397</v>
      </c>
      <c r="D210" s="13" t="s">
        <v>28</v>
      </c>
      <c r="E210" s="24"/>
      <c r="F210" s="11" t="s">
        <v>29</v>
      </c>
      <c r="G210" s="11"/>
      <c r="H210" s="74"/>
      <c r="I210" s="79">
        <f t="shared" si="37"/>
        <v>0</v>
      </c>
      <c r="J210" s="79">
        <f t="shared" si="38"/>
        <v>0</v>
      </c>
      <c r="K210" s="80">
        <f t="shared" si="40"/>
        <v>0</v>
      </c>
    </row>
    <row r="211" spans="1:11" ht="26.25" thickBot="1" x14ac:dyDescent="0.3">
      <c r="A211" s="145"/>
      <c r="B211" s="146" t="s">
        <v>398</v>
      </c>
      <c r="C211" s="23" t="s">
        <v>399</v>
      </c>
      <c r="D211" s="13" t="s">
        <v>400</v>
      </c>
      <c r="E211" s="24" t="s">
        <v>360</v>
      </c>
      <c r="F211" s="11">
        <v>15000</v>
      </c>
      <c r="G211" s="11"/>
      <c r="H211" s="74"/>
      <c r="I211" s="79">
        <f t="shared" si="37"/>
        <v>0</v>
      </c>
      <c r="J211" s="79">
        <f t="shared" si="38"/>
        <v>0</v>
      </c>
      <c r="K211" s="80">
        <f t="shared" si="40"/>
        <v>0</v>
      </c>
    </row>
    <row r="212" spans="1:11" ht="26.25" thickBot="1" x14ac:dyDescent="0.3">
      <c r="A212" s="145"/>
      <c r="B212" s="146"/>
      <c r="C212" s="23" t="s">
        <v>401</v>
      </c>
      <c r="D212" s="13" t="s">
        <v>402</v>
      </c>
      <c r="E212" s="24" t="s">
        <v>403</v>
      </c>
      <c r="F212" s="11">
        <v>1200</v>
      </c>
      <c r="G212" s="11"/>
      <c r="H212" s="74"/>
      <c r="I212" s="79">
        <f t="shared" si="37"/>
        <v>0</v>
      </c>
      <c r="J212" s="79">
        <f t="shared" si="38"/>
        <v>0</v>
      </c>
      <c r="K212" s="80">
        <f t="shared" si="40"/>
        <v>0</v>
      </c>
    </row>
    <row r="213" spans="1:11" ht="15.75" thickBot="1" x14ac:dyDescent="0.3">
      <c r="A213" s="145"/>
      <c r="B213" s="146"/>
      <c r="C213" s="23" t="s">
        <v>404</v>
      </c>
      <c r="D213" s="13" t="s">
        <v>405</v>
      </c>
      <c r="E213" s="24" t="s">
        <v>360</v>
      </c>
      <c r="F213" s="24" t="s">
        <v>26</v>
      </c>
      <c r="G213" s="11"/>
      <c r="H213" s="74"/>
      <c r="I213" s="79">
        <f t="shared" si="37"/>
        <v>0</v>
      </c>
      <c r="J213" s="79">
        <f t="shared" si="38"/>
        <v>0</v>
      </c>
      <c r="K213" s="80">
        <f t="shared" si="40"/>
        <v>0</v>
      </c>
    </row>
    <row r="214" spans="1:11" ht="15.75" thickBot="1" x14ac:dyDescent="0.3">
      <c r="A214" s="145"/>
      <c r="B214" s="146"/>
      <c r="C214" s="23" t="s">
        <v>406</v>
      </c>
      <c r="D214" s="13" t="s">
        <v>28</v>
      </c>
      <c r="E214" s="24"/>
      <c r="F214" s="11" t="s">
        <v>29</v>
      </c>
      <c r="G214" s="11"/>
      <c r="H214" s="74"/>
      <c r="I214" s="79">
        <f t="shared" si="37"/>
        <v>0</v>
      </c>
      <c r="J214" s="79">
        <f t="shared" si="38"/>
        <v>0</v>
      </c>
      <c r="K214" s="80">
        <f t="shared" si="40"/>
        <v>0</v>
      </c>
    </row>
    <row r="215" spans="1:11" ht="15.75" thickBot="1" x14ac:dyDescent="0.3">
      <c r="A215" s="145"/>
      <c r="B215" s="146" t="s">
        <v>407</v>
      </c>
      <c r="C215" s="23" t="s">
        <v>408</v>
      </c>
      <c r="D215" s="13" t="s">
        <v>409</v>
      </c>
      <c r="E215" s="24" t="s">
        <v>94</v>
      </c>
      <c r="F215" s="11">
        <v>1100</v>
      </c>
      <c r="G215" s="11"/>
      <c r="H215" s="74"/>
      <c r="I215" s="79">
        <f t="shared" si="37"/>
        <v>0</v>
      </c>
      <c r="J215" s="79">
        <f t="shared" si="38"/>
        <v>0</v>
      </c>
      <c r="K215" s="80">
        <f t="shared" si="40"/>
        <v>0</v>
      </c>
    </row>
    <row r="216" spans="1:11" ht="15.75" thickBot="1" x14ac:dyDescent="0.3">
      <c r="A216" s="145"/>
      <c r="B216" s="146"/>
      <c r="C216" s="23" t="s">
        <v>410</v>
      </c>
      <c r="D216" s="13" t="s">
        <v>28</v>
      </c>
      <c r="E216" s="24"/>
      <c r="F216" s="11" t="s">
        <v>29</v>
      </c>
      <c r="G216" s="11"/>
      <c r="H216" s="74"/>
      <c r="I216" s="79">
        <f t="shared" si="37"/>
        <v>0</v>
      </c>
      <c r="J216" s="79">
        <f t="shared" si="38"/>
        <v>0</v>
      </c>
      <c r="K216" s="80">
        <f t="shared" si="40"/>
        <v>0</v>
      </c>
    </row>
    <row r="217" spans="1:11" ht="15.75" thickBot="1" x14ac:dyDescent="0.3">
      <c r="A217" s="145" t="s">
        <v>474</v>
      </c>
      <c r="B217" s="146" t="s">
        <v>412</v>
      </c>
      <c r="C217" s="23" t="s">
        <v>413</v>
      </c>
      <c r="D217" s="13" t="s">
        <v>414</v>
      </c>
      <c r="E217" s="24" t="s">
        <v>415</v>
      </c>
      <c r="F217" s="11">
        <v>2.2000000000000002</v>
      </c>
      <c r="G217" s="11"/>
      <c r="H217" s="74"/>
      <c r="I217" s="79">
        <f t="shared" si="37"/>
        <v>0</v>
      </c>
      <c r="J217" s="79">
        <f t="shared" si="38"/>
        <v>0</v>
      </c>
      <c r="K217" s="80">
        <f t="shared" si="40"/>
        <v>0</v>
      </c>
    </row>
    <row r="218" spans="1:11" ht="26.25" thickBot="1" x14ac:dyDescent="0.3">
      <c r="A218" s="145"/>
      <c r="B218" s="146"/>
      <c r="C218" s="23" t="s">
        <v>416</v>
      </c>
      <c r="D218" s="13" t="s">
        <v>417</v>
      </c>
      <c r="E218" s="24" t="s">
        <v>132</v>
      </c>
      <c r="F218" s="11">
        <v>27</v>
      </c>
      <c r="G218" s="11"/>
      <c r="H218" s="74"/>
      <c r="I218" s="79">
        <f t="shared" si="37"/>
        <v>0</v>
      </c>
      <c r="J218" s="79">
        <f t="shared" si="38"/>
        <v>0</v>
      </c>
      <c r="K218" s="80">
        <f t="shared" si="40"/>
        <v>0</v>
      </c>
    </row>
    <row r="219" spans="1:11" ht="15.75" thickBot="1" x14ac:dyDescent="0.3">
      <c r="A219" s="145"/>
      <c r="B219" s="146"/>
      <c r="C219" s="23" t="s">
        <v>418</v>
      </c>
      <c r="D219" s="13" t="s">
        <v>419</v>
      </c>
      <c r="E219" s="24" t="s">
        <v>132</v>
      </c>
      <c r="F219" s="11">
        <v>50</v>
      </c>
      <c r="G219" s="11"/>
      <c r="H219" s="74"/>
      <c r="I219" s="79">
        <f t="shared" si="37"/>
        <v>0</v>
      </c>
      <c r="J219" s="79">
        <f t="shared" si="38"/>
        <v>0</v>
      </c>
      <c r="K219" s="80">
        <f t="shared" si="40"/>
        <v>0</v>
      </c>
    </row>
    <row r="220" spans="1:11" ht="26.25" thickBot="1" x14ac:dyDescent="0.3">
      <c r="A220" s="145"/>
      <c r="B220" s="146"/>
      <c r="C220" s="23" t="s">
        <v>420</v>
      </c>
      <c r="D220" s="13" t="s">
        <v>421</v>
      </c>
      <c r="E220" s="24" t="s">
        <v>132</v>
      </c>
      <c r="F220" s="11">
        <v>35</v>
      </c>
      <c r="G220" s="11"/>
      <c r="H220" s="74"/>
      <c r="I220" s="79">
        <f t="shared" si="37"/>
        <v>0</v>
      </c>
      <c r="J220" s="79">
        <f t="shared" si="38"/>
        <v>0</v>
      </c>
      <c r="K220" s="80">
        <f t="shared" si="40"/>
        <v>0</v>
      </c>
    </row>
    <row r="221" spans="1:11" ht="15.75" thickBot="1" x14ac:dyDescent="0.3">
      <c r="A221" s="145"/>
      <c r="B221" s="146"/>
      <c r="C221" s="23" t="s">
        <v>422</v>
      </c>
      <c r="D221" s="13" t="s">
        <v>423</v>
      </c>
      <c r="E221" s="24" t="s">
        <v>34</v>
      </c>
      <c r="F221" s="11">
        <v>25</v>
      </c>
      <c r="G221" s="11"/>
      <c r="H221" s="74"/>
      <c r="I221" s="79">
        <f t="shared" si="37"/>
        <v>0</v>
      </c>
      <c r="J221" s="79">
        <f t="shared" si="38"/>
        <v>0</v>
      </c>
      <c r="K221" s="80">
        <f t="shared" si="40"/>
        <v>0</v>
      </c>
    </row>
    <row r="222" spans="1:11" ht="15.75" thickBot="1" x14ac:dyDescent="0.3">
      <c r="A222" s="145"/>
      <c r="B222" s="146"/>
      <c r="C222" s="25" t="s">
        <v>424</v>
      </c>
      <c r="D222" s="26" t="s">
        <v>28</v>
      </c>
      <c r="E222" s="27"/>
      <c r="F222" s="28" t="s">
        <v>29</v>
      </c>
      <c r="G222" s="28"/>
      <c r="H222" s="81"/>
      <c r="I222" s="82">
        <f t="shared" si="37"/>
        <v>0</v>
      </c>
      <c r="J222" s="82">
        <f t="shared" si="38"/>
        <v>0</v>
      </c>
      <c r="K222" s="83">
        <f t="shared" si="40"/>
        <v>0</v>
      </c>
    </row>
    <row r="223" spans="1:11" ht="15.75" thickBot="1" x14ac:dyDescent="0.3">
      <c r="A223" s="179" t="s">
        <v>444</v>
      </c>
      <c r="B223" s="180"/>
      <c r="C223" s="180"/>
      <c r="D223" s="180"/>
      <c r="E223" s="180"/>
      <c r="F223" s="180"/>
      <c r="G223" s="180"/>
      <c r="H223" s="180"/>
      <c r="I223" s="30">
        <f>SUM(I50:I222)</f>
        <v>0</v>
      </c>
      <c r="J223" s="30">
        <f>SUM(J50:J222)</f>
        <v>0</v>
      </c>
      <c r="K223" s="30">
        <f>SUM(K50:K222)</f>
        <v>0</v>
      </c>
    </row>
    <row r="224" spans="1:11" ht="15.75" customHeight="1" thickBot="1" x14ac:dyDescent="0.3">
      <c r="A224" s="181"/>
      <c r="B224" s="181"/>
      <c r="C224" s="181"/>
      <c r="D224" s="181"/>
      <c r="E224" s="181"/>
      <c r="F224" s="181"/>
      <c r="G224" s="181"/>
      <c r="H224" s="181"/>
      <c r="I224" s="181"/>
      <c r="J224" s="181"/>
      <c r="K224" s="181"/>
    </row>
    <row r="225" spans="1:11" ht="26.25" thickBot="1" x14ac:dyDescent="0.3">
      <c r="A225" s="65"/>
      <c r="B225" s="65"/>
      <c r="C225" s="65"/>
      <c r="D225" s="65"/>
      <c r="E225" s="65"/>
      <c r="F225" s="65"/>
      <c r="G225" s="65"/>
      <c r="H225" s="65"/>
      <c r="I225" s="90" t="s">
        <v>2</v>
      </c>
      <c r="J225" s="91" t="s">
        <v>12</v>
      </c>
      <c r="K225" s="92" t="s">
        <v>1</v>
      </c>
    </row>
    <row r="226" spans="1:11" ht="15" customHeight="1" x14ac:dyDescent="0.25">
      <c r="A226" s="165" t="s">
        <v>477</v>
      </c>
      <c r="B226" s="166"/>
      <c r="C226" s="166"/>
      <c r="D226" s="166"/>
      <c r="E226" s="166"/>
      <c r="F226" s="166"/>
      <c r="G226" s="166"/>
      <c r="H226" s="166"/>
      <c r="I226" s="93">
        <f>I27</f>
        <v>0</v>
      </c>
      <c r="J226" s="93">
        <f>J27</f>
        <v>0</v>
      </c>
      <c r="K226" s="94">
        <f>K27</f>
        <v>0</v>
      </c>
    </row>
    <row r="227" spans="1:11" x14ac:dyDescent="0.25">
      <c r="A227" s="175" t="s">
        <v>478</v>
      </c>
      <c r="B227" s="176"/>
      <c r="C227" s="176"/>
      <c r="D227" s="176"/>
      <c r="E227" s="176"/>
      <c r="F227" s="176"/>
      <c r="G227" s="176"/>
      <c r="H227" s="176"/>
      <c r="I227" s="93">
        <f>I46</f>
        <v>0</v>
      </c>
      <c r="J227" s="93">
        <f>J46</f>
        <v>0</v>
      </c>
      <c r="K227" s="94">
        <f>K46</f>
        <v>0</v>
      </c>
    </row>
    <row r="228" spans="1:11" ht="15.75" thickBot="1" x14ac:dyDescent="0.3">
      <c r="A228" s="177" t="s">
        <v>479</v>
      </c>
      <c r="B228" s="178"/>
      <c r="C228" s="178"/>
      <c r="D228" s="178"/>
      <c r="E228" s="178"/>
      <c r="F228" s="178"/>
      <c r="G228" s="178"/>
      <c r="H228" s="178"/>
      <c r="I228" s="95">
        <f>I223</f>
        <v>0</v>
      </c>
      <c r="J228" s="95">
        <f>J223</f>
        <v>0</v>
      </c>
      <c r="K228" s="96">
        <f>K223</f>
        <v>0</v>
      </c>
    </row>
    <row r="229" spans="1:11" ht="15.75" thickBot="1" x14ac:dyDescent="0.3">
      <c r="A229" s="148" t="s">
        <v>450</v>
      </c>
      <c r="B229" s="149"/>
      <c r="C229" s="149"/>
      <c r="D229" s="149"/>
      <c r="E229" s="149"/>
      <c r="F229" s="149"/>
      <c r="G229" s="149"/>
      <c r="H229" s="149"/>
      <c r="I229" s="32">
        <f>SUM(I226:I228)</f>
        <v>0</v>
      </c>
      <c r="J229" s="32">
        <f>SUM(J226:J228)</f>
        <v>0</v>
      </c>
      <c r="K229" s="33">
        <f>SUM(K226:K228)</f>
        <v>0</v>
      </c>
    </row>
    <row r="230" spans="1:11" ht="21.75" customHeight="1" thickBot="1" x14ac:dyDescent="0.3">
      <c r="A230" s="154" t="s">
        <v>462</v>
      </c>
      <c r="B230" s="154"/>
      <c r="C230" s="154"/>
      <c r="D230" s="154"/>
      <c r="E230" s="154"/>
      <c r="F230" s="154"/>
      <c r="G230" s="154"/>
      <c r="H230" s="154"/>
      <c r="I230" s="154"/>
      <c r="J230" s="154"/>
      <c r="K230" s="154"/>
    </row>
    <row r="231" spans="1:11" ht="15.75" thickBot="1" x14ac:dyDescent="0.3">
      <c r="A231" s="161" t="s">
        <v>425</v>
      </c>
      <c r="B231" s="162"/>
      <c r="C231" s="162"/>
      <c r="D231" s="162"/>
      <c r="E231" s="162"/>
      <c r="F231" s="162"/>
      <c r="G231" s="162"/>
      <c r="H231" s="162"/>
      <c r="I231" s="162"/>
      <c r="J231" s="162"/>
      <c r="K231" s="163"/>
    </row>
    <row r="232" spans="1:11" ht="15.75" thickBot="1" x14ac:dyDescent="0.3">
      <c r="A232" s="171"/>
      <c r="B232" s="171"/>
      <c r="C232" s="171"/>
      <c r="D232" s="171"/>
      <c r="E232" s="171"/>
      <c r="F232" s="171"/>
      <c r="G232" s="171"/>
      <c r="H232" s="171"/>
      <c r="I232" s="171"/>
      <c r="J232" s="171"/>
      <c r="K232" s="171"/>
    </row>
    <row r="233" spans="1:11" x14ac:dyDescent="0.25">
      <c r="A233" s="34" t="s">
        <v>426</v>
      </c>
      <c r="B233" s="172" t="s">
        <v>427</v>
      </c>
      <c r="C233" s="172"/>
      <c r="D233" s="172"/>
      <c r="E233" s="172"/>
      <c r="F233" s="172"/>
      <c r="G233" s="172"/>
      <c r="H233" s="172"/>
      <c r="I233" s="172"/>
      <c r="J233" s="172"/>
      <c r="K233" s="173"/>
    </row>
    <row r="234" spans="1:11" ht="30.75" customHeight="1" x14ac:dyDescent="0.25">
      <c r="A234" s="35" t="s">
        <v>428</v>
      </c>
      <c r="B234" s="167" t="s">
        <v>429</v>
      </c>
      <c r="C234" s="167"/>
      <c r="D234" s="167"/>
      <c r="E234" s="167"/>
      <c r="F234" s="167"/>
      <c r="G234" s="167"/>
      <c r="H234" s="167"/>
      <c r="I234" s="167"/>
      <c r="J234" s="167"/>
      <c r="K234" s="168"/>
    </row>
    <row r="235" spans="1:11" x14ac:dyDescent="0.25">
      <c r="A235" s="35" t="s">
        <v>430</v>
      </c>
      <c r="B235" s="167" t="s">
        <v>431</v>
      </c>
      <c r="C235" s="167"/>
      <c r="D235" s="167"/>
      <c r="E235" s="167"/>
      <c r="F235" s="167"/>
      <c r="G235" s="167"/>
      <c r="H235" s="167"/>
      <c r="I235" s="167"/>
      <c r="J235" s="167"/>
      <c r="K235" s="168"/>
    </row>
    <row r="236" spans="1:11" ht="58.5" customHeight="1" x14ac:dyDescent="0.25">
      <c r="A236" s="35" t="s">
        <v>432</v>
      </c>
      <c r="B236" s="167" t="s">
        <v>460</v>
      </c>
      <c r="C236" s="167"/>
      <c r="D236" s="167"/>
      <c r="E236" s="167"/>
      <c r="F236" s="167"/>
      <c r="G236" s="167"/>
      <c r="H236" s="167"/>
      <c r="I236" s="167"/>
      <c r="J236" s="167"/>
      <c r="K236" s="168"/>
    </row>
    <row r="237" spans="1:11" x14ac:dyDescent="0.25">
      <c r="A237" s="35" t="s">
        <v>21</v>
      </c>
      <c r="B237" s="167" t="s">
        <v>433</v>
      </c>
      <c r="C237" s="167"/>
      <c r="D237" s="167"/>
      <c r="E237" s="167"/>
      <c r="F237" s="167"/>
      <c r="G237" s="167"/>
      <c r="H237" s="167"/>
      <c r="I237" s="167"/>
      <c r="J237" s="167"/>
      <c r="K237" s="168"/>
    </row>
    <row r="238" spans="1:11" x14ac:dyDescent="0.25">
      <c r="A238" s="35" t="s">
        <v>434</v>
      </c>
      <c r="B238" s="167" t="s">
        <v>435</v>
      </c>
      <c r="C238" s="167"/>
      <c r="D238" s="167"/>
      <c r="E238" s="167"/>
      <c r="F238" s="167"/>
      <c r="G238" s="167"/>
      <c r="H238" s="167"/>
      <c r="I238" s="167"/>
      <c r="J238" s="167"/>
      <c r="K238" s="168"/>
    </row>
    <row r="239" spans="1:11" x14ac:dyDescent="0.25">
      <c r="A239" s="36" t="s">
        <v>436</v>
      </c>
      <c r="B239" s="169" t="s">
        <v>437</v>
      </c>
      <c r="C239" s="169"/>
      <c r="D239" s="169"/>
      <c r="E239" s="169"/>
      <c r="F239" s="169"/>
      <c r="G239" s="169"/>
      <c r="H239" s="169"/>
      <c r="I239" s="169"/>
      <c r="J239" s="169"/>
      <c r="K239" s="170"/>
    </row>
  </sheetData>
  <sheetProtection insertRows="0" deleteRows="0"/>
  <mergeCells count="71">
    <mergeCell ref="A19:H19"/>
    <mergeCell ref="A24:A26"/>
    <mergeCell ref="B24:B26"/>
    <mergeCell ref="A227:H227"/>
    <mergeCell ref="A228:H228"/>
    <mergeCell ref="B155:B160"/>
    <mergeCell ref="B161:B163"/>
    <mergeCell ref="B164:B166"/>
    <mergeCell ref="B167:B171"/>
    <mergeCell ref="B172:B175"/>
    <mergeCell ref="B176:B183"/>
    <mergeCell ref="A223:H223"/>
    <mergeCell ref="A224:K224"/>
    <mergeCell ref="B108:B122"/>
    <mergeCell ref="A123:A160"/>
    <mergeCell ref="A11:K11"/>
    <mergeCell ref="A12:K12"/>
    <mergeCell ref="A13:K13"/>
    <mergeCell ref="B123:B149"/>
    <mergeCell ref="B150:B154"/>
    <mergeCell ref="A46:H46"/>
    <mergeCell ref="A48:K48"/>
    <mergeCell ref="A47:K47"/>
    <mergeCell ref="A50:A78"/>
    <mergeCell ref="B50:B55"/>
    <mergeCell ref="B56:B66"/>
    <mergeCell ref="B67:B78"/>
    <mergeCell ref="A79:A122"/>
    <mergeCell ref="B79:B91"/>
    <mergeCell ref="B92:B98"/>
    <mergeCell ref="B99:B107"/>
    <mergeCell ref="B238:K238"/>
    <mergeCell ref="B239:K239"/>
    <mergeCell ref="A232:K232"/>
    <mergeCell ref="B233:K233"/>
    <mergeCell ref="B234:K234"/>
    <mergeCell ref="B235:K235"/>
    <mergeCell ref="B236:K236"/>
    <mergeCell ref="B237:K237"/>
    <mergeCell ref="A231:K231"/>
    <mergeCell ref="B184:B191"/>
    <mergeCell ref="B192:B195"/>
    <mergeCell ref="B196:B198"/>
    <mergeCell ref="A199:A216"/>
    <mergeCell ref="B199:B201"/>
    <mergeCell ref="B202:B205"/>
    <mergeCell ref="B206:B210"/>
    <mergeCell ref="B211:B214"/>
    <mergeCell ref="B215:B216"/>
    <mergeCell ref="A217:A222"/>
    <mergeCell ref="B217:B222"/>
    <mergeCell ref="A229:H229"/>
    <mergeCell ref="A230:K230"/>
    <mergeCell ref="A226:H226"/>
    <mergeCell ref="A161:A198"/>
    <mergeCell ref="A1:K1"/>
    <mergeCell ref="A3:K3"/>
    <mergeCell ref="A5:A9"/>
    <mergeCell ref="B5:B9"/>
    <mergeCell ref="A31:A45"/>
    <mergeCell ref="B31:B45"/>
    <mergeCell ref="A2:K2"/>
    <mergeCell ref="A29:K29"/>
    <mergeCell ref="A10:H10"/>
    <mergeCell ref="A27:H27"/>
    <mergeCell ref="A28:K28"/>
    <mergeCell ref="A22:K22"/>
    <mergeCell ref="A20:K20"/>
    <mergeCell ref="A21:K21"/>
    <mergeCell ref="A15:A18"/>
    <mergeCell ref="B15:B18"/>
  </mergeCells>
  <printOptions horizontalCentered="1"/>
  <pageMargins left="0.70866141732283472" right="0.70866141732283472" top="0.74803149606299213" bottom="0.74803149606299213" header="0.31496062992125984" footer="0.31496062992125984"/>
  <pageSetup paperSize="9" scale="64" fitToHeight="0" orientation="portrait" horizontalDpi="4294967293" verticalDpi="4294967293" r:id="rId1"/>
  <headerFooter>
    <oddFooter>&amp;L&amp;9&amp;F&amp;R&amp;9&amp;P</oddFooter>
  </headerFooter>
  <rowBreaks count="5" manualBreakCount="5">
    <brk id="46" max="10" man="1"/>
    <brk id="92" max="10" man="1"/>
    <brk id="136" max="10" man="1"/>
    <brk id="172" max="10" man="1"/>
    <brk id="21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3BB44-D6EB-482D-8EC0-D9A1CCDAEAFA}">
  <dimension ref="A1:H177"/>
  <sheetViews>
    <sheetView view="pageBreakPreview" topLeftCell="A16" zoomScaleNormal="100" zoomScaleSheetLayoutView="100" workbookViewId="0">
      <selection activeCell="H43" sqref="H43:H44"/>
    </sheetView>
  </sheetViews>
  <sheetFormatPr defaultRowHeight="15" x14ac:dyDescent="0.25"/>
  <cols>
    <col min="1" max="1" width="4.140625" bestFit="1" customWidth="1"/>
    <col min="2" max="2" width="23.140625" customWidth="1"/>
    <col min="3" max="3" width="11" customWidth="1"/>
    <col min="4" max="4" width="13.85546875" customWidth="1"/>
    <col min="5" max="5" width="14.28515625" customWidth="1"/>
    <col min="6" max="6" width="12.28515625" customWidth="1"/>
    <col min="7" max="7" width="12" customWidth="1"/>
    <col min="8" max="8" width="15.5703125" customWidth="1"/>
  </cols>
  <sheetData>
    <row r="1" spans="1:8" ht="33.75" customHeight="1" thickBot="1" x14ac:dyDescent="0.3">
      <c r="A1" s="182" t="s">
        <v>487</v>
      </c>
      <c r="B1" s="128"/>
      <c r="C1" s="128"/>
      <c r="D1" s="128"/>
      <c r="E1" s="128"/>
      <c r="F1" s="128"/>
      <c r="G1" s="128"/>
      <c r="H1" s="129"/>
    </row>
    <row r="2" spans="1:8" ht="39" thickBot="1" x14ac:dyDescent="0.3">
      <c r="A2" s="40" t="s">
        <v>0</v>
      </c>
      <c r="B2" s="41" t="s">
        <v>440</v>
      </c>
      <c r="C2" s="41" t="s">
        <v>441</v>
      </c>
      <c r="D2" s="41" t="s">
        <v>443</v>
      </c>
      <c r="E2" s="41" t="s">
        <v>438</v>
      </c>
      <c r="F2" s="41" t="s">
        <v>439</v>
      </c>
      <c r="G2" s="41" t="s">
        <v>12</v>
      </c>
      <c r="H2" s="42" t="s">
        <v>442</v>
      </c>
    </row>
    <row r="3" spans="1:8" x14ac:dyDescent="0.25">
      <c r="A3" s="47">
        <v>1</v>
      </c>
      <c r="B3" s="48"/>
      <c r="C3" s="48"/>
      <c r="D3" s="66"/>
      <c r="E3" s="84"/>
      <c r="F3" s="85">
        <f>D3*E3</f>
        <v>0</v>
      </c>
      <c r="G3" s="85">
        <f>F3*24%</f>
        <v>0</v>
      </c>
      <c r="H3" s="86">
        <f>F3+G3</f>
        <v>0</v>
      </c>
    </row>
    <row r="4" spans="1:8" x14ac:dyDescent="0.25">
      <c r="A4" s="47">
        <v>2</v>
      </c>
      <c r="B4" s="48"/>
      <c r="C4" s="48"/>
      <c r="D4" s="66"/>
      <c r="E4" s="84"/>
      <c r="F4" s="85">
        <f t="shared" ref="F4:F6" si="0">D4*E4</f>
        <v>0</v>
      </c>
      <c r="G4" s="85">
        <f t="shared" ref="G4:G6" si="1">F4*24%</f>
        <v>0</v>
      </c>
      <c r="H4" s="86">
        <f t="shared" ref="H4:H6" si="2">F4+G4</f>
        <v>0</v>
      </c>
    </row>
    <row r="5" spans="1:8" x14ac:dyDescent="0.25">
      <c r="A5" s="47">
        <v>3</v>
      </c>
      <c r="B5" s="48"/>
      <c r="C5" s="48"/>
      <c r="D5" s="66"/>
      <c r="E5" s="84"/>
      <c r="F5" s="85">
        <f t="shared" si="0"/>
        <v>0</v>
      </c>
      <c r="G5" s="85">
        <f t="shared" si="1"/>
        <v>0</v>
      </c>
      <c r="H5" s="86">
        <f t="shared" si="2"/>
        <v>0</v>
      </c>
    </row>
    <row r="6" spans="1:8" ht="15.75" thickBot="1" x14ac:dyDescent="0.3">
      <c r="A6" s="47">
        <v>4</v>
      </c>
      <c r="B6" s="48"/>
      <c r="C6" s="48"/>
      <c r="D6" s="66"/>
      <c r="E6" s="84"/>
      <c r="F6" s="85">
        <f t="shared" si="0"/>
        <v>0</v>
      </c>
      <c r="G6" s="85">
        <f t="shared" si="1"/>
        <v>0</v>
      </c>
      <c r="H6" s="86">
        <f t="shared" si="2"/>
        <v>0</v>
      </c>
    </row>
    <row r="7" spans="1:8" ht="15.75" thickBot="1" x14ac:dyDescent="0.3">
      <c r="A7" s="183" t="s">
        <v>444</v>
      </c>
      <c r="B7" s="184"/>
      <c r="C7" s="184"/>
      <c r="D7" s="184"/>
      <c r="E7" s="184"/>
      <c r="F7" s="43">
        <f>SUM(F3:F6)</f>
        <v>0</v>
      </c>
      <c r="G7" s="43">
        <f>SUM(G3:G6)</f>
        <v>0</v>
      </c>
      <c r="H7" s="6">
        <f>SUM(H3:H6)</f>
        <v>0</v>
      </c>
    </row>
    <row r="8" spans="1:8" ht="15.75" thickBot="1" x14ac:dyDescent="0.3">
      <c r="A8" s="185"/>
      <c r="B8" s="185"/>
      <c r="C8" s="185"/>
      <c r="D8" s="185"/>
      <c r="E8" s="185"/>
      <c r="F8" s="185"/>
      <c r="G8" s="185"/>
      <c r="H8" s="185"/>
    </row>
    <row r="9" spans="1:8" ht="16.5" thickBot="1" x14ac:dyDescent="0.3">
      <c r="A9" s="127" t="s">
        <v>488</v>
      </c>
      <c r="B9" s="128"/>
      <c r="C9" s="128"/>
      <c r="D9" s="128"/>
      <c r="E9" s="128"/>
      <c r="F9" s="128"/>
      <c r="G9" s="128"/>
      <c r="H9" s="129"/>
    </row>
    <row r="10" spans="1:8" ht="39" thickBot="1" x14ac:dyDescent="0.3">
      <c r="A10" s="44" t="s">
        <v>0</v>
      </c>
      <c r="B10" s="45" t="s">
        <v>440</v>
      </c>
      <c r="C10" s="45" t="s">
        <v>441</v>
      </c>
      <c r="D10" s="45" t="s">
        <v>443</v>
      </c>
      <c r="E10" s="45" t="s">
        <v>438</v>
      </c>
      <c r="F10" s="45" t="s">
        <v>439</v>
      </c>
      <c r="G10" s="45" t="s">
        <v>12</v>
      </c>
      <c r="H10" s="46" t="s">
        <v>442</v>
      </c>
    </row>
    <row r="11" spans="1:8" x14ac:dyDescent="0.25">
      <c r="A11" s="47">
        <v>1</v>
      </c>
      <c r="B11" s="48"/>
      <c r="C11" s="48"/>
      <c r="D11" s="66"/>
      <c r="E11" s="84"/>
      <c r="F11" s="85">
        <f>D11*E11</f>
        <v>0</v>
      </c>
      <c r="G11" s="85">
        <f>F11*24%</f>
        <v>0</v>
      </c>
      <c r="H11" s="86">
        <f>F11+G11</f>
        <v>0</v>
      </c>
    </row>
    <row r="12" spans="1:8" x14ac:dyDescent="0.25">
      <c r="A12" s="47">
        <v>2</v>
      </c>
      <c r="B12" s="48"/>
      <c r="C12" s="48"/>
      <c r="D12" s="66"/>
      <c r="E12" s="84"/>
      <c r="F12" s="85">
        <f t="shared" ref="F12:F14" si="3">D12*E12</f>
        <v>0</v>
      </c>
      <c r="G12" s="85">
        <f t="shared" ref="G12:G14" si="4">F12*24%</f>
        <v>0</v>
      </c>
      <c r="H12" s="86">
        <f t="shared" ref="H12:H14" si="5">F12+G12</f>
        <v>0</v>
      </c>
    </row>
    <row r="13" spans="1:8" x14ac:dyDescent="0.25">
      <c r="A13" s="47">
        <v>3</v>
      </c>
      <c r="B13" s="48"/>
      <c r="C13" s="48"/>
      <c r="D13" s="66"/>
      <c r="E13" s="84"/>
      <c r="F13" s="85">
        <f t="shared" si="3"/>
        <v>0</v>
      </c>
      <c r="G13" s="85">
        <f t="shared" si="4"/>
        <v>0</v>
      </c>
      <c r="H13" s="86">
        <f t="shared" si="5"/>
        <v>0</v>
      </c>
    </row>
    <row r="14" spans="1:8" ht="15.75" thickBot="1" x14ac:dyDescent="0.3">
      <c r="A14" s="47">
        <v>4</v>
      </c>
      <c r="B14" s="48"/>
      <c r="C14" s="48"/>
      <c r="D14" s="66"/>
      <c r="E14" s="84"/>
      <c r="F14" s="85">
        <f t="shared" si="3"/>
        <v>0</v>
      </c>
      <c r="G14" s="85">
        <f t="shared" si="4"/>
        <v>0</v>
      </c>
      <c r="H14" s="86">
        <f t="shared" si="5"/>
        <v>0</v>
      </c>
    </row>
    <row r="15" spans="1:8" ht="15.75" thickBot="1" x14ac:dyDescent="0.3">
      <c r="A15" s="183" t="s">
        <v>444</v>
      </c>
      <c r="B15" s="184"/>
      <c r="C15" s="184"/>
      <c r="D15" s="184"/>
      <c r="E15" s="184"/>
      <c r="F15" s="43">
        <f>SUM(F11:F14)</f>
        <v>0</v>
      </c>
      <c r="G15" s="43">
        <f>SUM(G11:G14)</f>
        <v>0</v>
      </c>
      <c r="H15" s="6">
        <f>SUM(H11:H14)</f>
        <v>0</v>
      </c>
    </row>
    <row r="16" spans="1:8" ht="15.75" thickBot="1" x14ac:dyDescent="0.3">
      <c r="A16" s="185"/>
      <c r="B16" s="185"/>
      <c r="C16" s="185"/>
      <c r="D16" s="185"/>
      <c r="E16" s="185"/>
      <c r="F16" s="185"/>
      <c r="G16" s="185"/>
      <c r="H16" s="185"/>
    </row>
    <row r="17" spans="1:8" ht="16.5" thickBot="1" x14ac:dyDescent="0.3">
      <c r="A17" s="127" t="s">
        <v>489</v>
      </c>
      <c r="B17" s="128"/>
      <c r="C17" s="128"/>
      <c r="D17" s="128"/>
      <c r="E17" s="128"/>
      <c r="F17" s="128"/>
      <c r="G17" s="128"/>
      <c r="H17" s="129"/>
    </row>
    <row r="18" spans="1:8" ht="39" thickBot="1" x14ac:dyDescent="0.3">
      <c r="A18" s="44" t="s">
        <v>0</v>
      </c>
      <c r="B18" s="45" t="s">
        <v>440</v>
      </c>
      <c r="C18" s="45" t="s">
        <v>441</v>
      </c>
      <c r="D18" s="45" t="s">
        <v>443</v>
      </c>
      <c r="E18" s="45" t="s">
        <v>438</v>
      </c>
      <c r="F18" s="45" t="s">
        <v>439</v>
      </c>
      <c r="G18" s="45" t="s">
        <v>12</v>
      </c>
      <c r="H18" s="46" t="s">
        <v>442</v>
      </c>
    </row>
    <row r="19" spans="1:8" x14ac:dyDescent="0.25">
      <c r="A19" s="47">
        <v>1</v>
      </c>
      <c r="B19" s="48"/>
      <c r="C19" s="48"/>
      <c r="D19" s="66"/>
      <c r="E19" s="84"/>
      <c r="F19" s="85">
        <f>D19*E19</f>
        <v>0</v>
      </c>
      <c r="G19" s="85">
        <f>F19*24%</f>
        <v>0</v>
      </c>
      <c r="H19" s="86">
        <f>F19+G19</f>
        <v>0</v>
      </c>
    </row>
    <row r="20" spans="1:8" x14ac:dyDescent="0.25">
      <c r="A20" s="47">
        <v>2</v>
      </c>
      <c r="B20" s="48"/>
      <c r="C20" s="48"/>
      <c r="D20" s="66"/>
      <c r="E20" s="84"/>
      <c r="F20" s="85">
        <f t="shared" ref="F20:F22" si="6">D20*E20</f>
        <v>0</v>
      </c>
      <c r="G20" s="85">
        <f t="shared" ref="G20:G22" si="7">F20*24%</f>
        <v>0</v>
      </c>
      <c r="H20" s="86">
        <f t="shared" ref="H20:H22" si="8">F20+G20</f>
        <v>0</v>
      </c>
    </row>
    <row r="21" spans="1:8" x14ac:dyDescent="0.25">
      <c r="A21" s="47">
        <v>3</v>
      </c>
      <c r="B21" s="48"/>
      <c r="C21" s="48"/>
      <c r="D21" s="66"/>
      <c r="E21" s="84"/>
      <c r="F21" s="85">
        <f t="shared" si="6"/>
        <v>0</v>
      </c>
      <c r="G21" s="85">
        <f t="shared" si="7"/>
        <v>0</v>
      </c>
      <c r="H21" s="86">
        <f t="shared" si="8"/>
        <v>0</v>
      </c>
    </row>
    <row r="22" spans="1:8" ht="15.75" thickBot="1" x14ac:dyDescent="0.3">
      <c r="A22" s="47">
        <v>4</v>
      </c>
      <c r="B22" s="48"/>
      <c r="C22" s="48"/>
      <c r="D22" s="66"/>
      <c r="E22" s="84"/>
      <c r="F22" s="85">
        <f t="shared" si="6"/>
        <v>0</v>
      </c>
      <c r="G22" s="85">
        <f t="shared" si="7"/>
        <v>0</v>
      </c>
      <c r="H22" s="86">
        <f t="shared" si="8"/>
        <v>0</v>
      </c>
    </row>
    <row r="23" spans="1:8" ht="15.75" thickBot="1" x14ac:dyDescent="0.3">
      <c r="A23" s="183" t="s">
        <v>444</v>
      </c>
      <c r="B23" s="184"/>
      <c r="C23" s="184"/>
      <c r="D23" s="184"/>
      <c r="E23" s="184"/>
      <c r="F23" s="43">
        <f>SUM(F19:F22)</f>
        <v>0</v>
      </c>
      <c r="G23" s="43">
        <f>SUM(G19:G22)</f>
        <v>0</v>
      </c>
      <c r="H23" s="6">
        <f>SUM(H19:H22)</f>
        <v>0</v>
      </c>
    </row>
    <row r="24" spans="1:8" ht="15.75" thickBot="1" x14ac:dyDescent="0.3">
      <c r="A24" s="186"/>
      <c r="B24" s="186"/>
      <c r="C24" s="186"/>
      <c r="D24" s="186"/>
      <c r="E24" s="186"/>
      <c r="F24" s="186"/>
      <c r="G24" s="186"/>
      <c r="H24" s="186"/>
    </row>
    <row r="25" spans="1:8" ht="54.75" customHeight="1" thickBot="1" x14ac:dyDescent="0.3">
      <c r="A25" s="182" t="s">
        <v>518</v>
      </c>
      <c r="B25" s="128"/>
      <c r="C25" s="128"/>
      <c r="D25" s="128"/>
      <c r="E25" s="128"/>
      <c r="F25" s="128"/>
      <c r="G25" s="128"/>
      <c r="H25" s="129"/>
    </row>
    <row r="26" spans="1:8" ht="39" thickBot="1" x14ac:dyDescent="0.3">
      <c r="A26" s="40" t="s">
        <v>0</v>
      </c>
      <c r="B26" s="41" t="s">
        <v>440</v>
      </c>
      <c r="C26" s="41" t="s">
        <v>441</v>
      </c>
      <c r="D26" s="41" t="s">
        <v>443</v>
      </c>
      <c r="E26" s="41" t="s">
        <v>438</v>
      </c>
      <c r="F26" s="41" t="s">
        <v>439</v>
      </c>
      <c r="G26" s="41" t="s">
        <v>12</v>
      </c>
      <c r="H26" s="42" t="s">
        <v>442</v>
      </c>
    </row>
    <row r="27" spans="1:8" x14ac:dyDescent="0.25">
      <c r="A27" s="47">
        <v>1</v>
      </c>
      <c r="B27" s="48"/>
      <c r="C27" s="48"/>
      <c r="D27" s="66"/>
      <c r="E27" s="84"/>
      <c r="F27" s="85">
        <f>D27*E27</f>
        <v>0</v>
      </c>
      <c r="G27" s="85">
        <f>F27*24%</f>
        <v>0</v>
      </c>
      <c r="H27" s="86">
        <f>F27+G27</f>
        <v>0</v>
      </c>
    </row>
    <row r="28" spans="1:8" x14ac:dyDescent="0.25">
      <c r="A28" s="47">
        <v>2</v>
      </c>
      <c r="B28" s="48"/>
      <c r="C28" s="48"/>
      <c r="D28" s="66"/>
      <c r="E28" s="84"/>
      <c r="F28" s="85">
        <f t="shared" ref="F28:F30" si="9">D28*E28</f>
        <v>0</v>
      </c>
      <c r="G28" s="85">
        <f t="shared" ref="G28:G30" si="10">F28*24%</f>
        <v>0</v>
      </c>
      <c r="H28" s="86">
        <f t="shared" ref="H28:H30" si="11">F28+G28</f>
        <v>0</v>
      </c>
    </row>
    <row r="29" spans="1:8" x14ac:dyDescent="0.25">
      <c r="A29" s="47">
        <v>3</v>
      </c>
      <c r="B29" s="48"/>
      <c r="C29" s="48"/>
      <c r="D29" s="66"/>
      <c r="E29" s="84"/>
      <c r="F29" s="85">
        <f t="shared" si="9"/>
        <v>0</v>
      </c>
      <c r="G29" s="85">
        <f t="shared" si="10"/>
        <v>0</v>
      </c>
      <c r="H29" s="86">
        <f t="shared" si="11"/>
        <v>0</v>
      </c>
    </row>
    <row r="30" spans="1:8" ht="15.75" thickBot="1" x14ac:dyDescent="0.3">
      <c r="A30" s="47">
        <v>4</v>
      </c>
      <c r="B30" s="48"/>
      <c r="C30" s="48"/>
      <c r="D30" s="66"/>
      <c r="E30" s="84"/>
      <c r="F30" s="85">
        <f t="shared" si="9"/>
        <v>0</v>
      </c>
      <c r="G30" s="85">
        <f t="shared" si="10"/>
        <v>0</v>
      </c>
      <c r="H30" s="86">
        <f t="shared" si="11"/>
        <v>0</v>
      </c>
    </row>
    <row r="31" spans="1:8" ht="15.75" thickBot="1" x14ac:dyDescent="0.3">
      <c r="A31" s="183" t="s">
        <v>444</v>
      </c>
      <c r="B31" s="184"/>
      <c r="C31" s="184"/>
      <c r="D31" s="184"/>
      <c r="E31" s="184"/>
      <c r="F31" s="43">
        <f>SUM(F27:F30)</f>
        <v>0</v>
      </c>
      <c r="G31" s="43">
        <f>SUM(G27:G30)</f>
        <v>0</v>
      </c>
      <c r="H31" s="6">
        <f>SUM(H27:H30)</f>
        <v>0</v>
      </c>
    </row>
    <row r="32" spans="1:8" ht="15.75" thickBot="1" x14ac:dyDescent="0.3">
      <c r="A32" s="185"/>
      <c r="B32" s="185"/>
      <c r="C32" s="185"/>
      <c r="D32" s="185"/>
      <c r="E32" s="185"/>
      <c r="F32" s="185"/>
      <c r="G32" s="185"/>
      <c r="H32" s="185"/>
    </row>
    <row r="33" spans="1:8" ht="39" customHeight="1" thickBot="1" x14ac:dyDescent="0.3">
      <c r="A33" s="182" t="s">
        <v>512</v>
      </c>
      <c r="B33" s="187"/>
      <c r="C33" s="187"/>
      <c r="D33" s="187"/>
      <c r="E33" s="187"/>
      <c r="F33" s="187"/>
      <c r="G33" s="187"/>
      <c r="H33" s="188"/>
    </row>
    <row r="34" spans="1:8" ht="39" thickBot="1" x14ac:dyDescent="0.3">
      <c r="A34" s="44" t="s">
        <v>0</v>
      </c>
      <c r="B34" s="45" t="s">
        <v>440</v>
      </c>
      <c r="C34" s="45" t="s">
        <v>441</v>
      </c>
      <c r="D34" s="45" t="s">
        <v>443</v>
      </c>
      <c r="E34" s="45" t="s">
        <v>438</v>
      </c>
      <c r="F34" s="45" t="s">
        <v>439</v>
      </c>
      <c r="G34" s="45" t="s">
        <v>12</v>
      </c>
      <c r="H34" s="46" t="s">
        <v>442</v>
      </c>
    </row>
    <row r="35" spans="1:8" x14ac:dyDescent="0.25">
      <c r="A35" s="47">
        <v>1</v>
      </c>
      <c r="B35" s="48"/>
      <c r="C35" s="48"/>
      <c r="D35" s="66"/>
      <c r="E35" s="84"/>
      <c r="F35" s="85">
        <f>D35*E35</f>
        <v>0</v>
      </c>
      <c r="G35" s="85">
        <f>F35*24%</f>
        <v>0</v>
      </c>
      <c r="H35" s="86">
        <f>F35+G35</f>
        <v>0</v>
      </c>
    </row>
    <row r="36" spans="1:8" x14ac:dyDescent="0.25">
      <c r="A36" s="47">
        <v>2</v>
      </c>
      <c r="B36" s="48"/>
      <c r="C36" s="48"/>
      <c r="D36" s="66"/>
      <c r="E36" s="84"/>
      <c r="F36" s="85">
        <f t="shared" ref="F36:F38" si="12">D36*E36</f>
        <v>0</v>
      </c>
      <c r="G36" s="85">
        <f t="shared" ref="G36:G38" si="13">F36*24%</f>
        <v>0</v>
      </c>
      <c r="H36" s="86">
        <f t="shared" ref="H36:H38" si="14">F36+G36</f>
        <v>0</v>
      </c>
    </row>
    <row r="37" spans="1:8" x14ac:dyDescent="0.25">
      <c r="A37" s="47">
        <v>3</v>
      </c>
      <c r="B37" s="48"/>
      <c r="C37" s="48"/>
      <c r="D37" s="66"/>
      <c r="E37" s="84"/>
      <c r="F37" s="85">
        <f t="shared" si="12"/>
        <v>0</v>
      </c>
      <c r="G37" s="85">
        <f t="shared" si="13"/>
        <v>0</v>
      </c>
      <c r="H37" s="86">
        <f t="shared" si="14"/>
        <v>0</v>
      </c>
    </row>
    <row r="38" spans="1:8" ht="15.75" thickBot="1" x14ac:dyDescent="0.3">
      <c r="A38" s="47">
        <v>4</v>
      </c>
      <c r="B38" s="48"/>
      <c r="C38" s="48"/>
      <c r="D38" s="66"/>
      <c r="E38" s="84"/>
      <c r="F38" s="85">
        <f t="shared" si="12"/>
        <v>0</v>
      </c>
      <c r="G38" s="85">
        <f t="shared" si="13"/>
        <v>0</v>
      </c>
      <c r="H38" s="86">
        <f t="shared" si="14"/>
        <v>0</v>
      </c>
    </row>
    <row r="39" spans="1:8" ht="15.75" thickBot="1" x14ac:dyDescent="0.3">
      <c r="A39" s="183" t="s">
        <v>444</v>
      </c>
      <c r="B39" s="184"/>
      <c r="C39" s="184"/>
      <c r="D39" s="184"/>
      <c r="E39" s="184"/>
      <c r="F39" s="43">
        <f>SUM(F35:F38)</f>
        <v>0</v>
      </c>
      <c r="G39" s="43">
        <f>SUM(G35:G38)</f>
        <v>0</v>
      </c>
      <c r="H39" s="6">
        <f>SUM(H35:H38)</f>
        <v>0</v>
      </c>
    </row>
    <row r="40" spans="1:8" ht="15.75" thickBot="1" x14ac:dyDescent="0.3">
      <c r="A40" s="185"/>
      <c r="B40" s="185"/>
      <c r="C40" s="185"/>
      <c r="D40" s="185"/>
      <c r="E40" s="185"/>
      <c r="F40" s="185"/>
      <c r="G40" s="185"/>
      <c r="H40" s="185"/>
    </row>
    <row r="41" spans="1:8" ht="16.5" thickBot="1" x14ac:dyDescent="0.3">
      <c r="A41" s="182" t="s">
        <v>513</v>
      </c>
      <c r="B41" s="128"/>
      <c r="C41" s="128"/>
      <c r="D41" s="128"/>
      <c r="E41" s="128"/>
      <c r="F41" s="128"/>
      <c r="G41" s="128"/>
      <c r="H41" s="129"/>
    </row>
    <row r="42" spans="1:8" ht="39" thickBot="1" x14ac:dyDescent="0.3">
      <c r="A42" s="44" t="s">
        <v>0</v>
      </c>
      <c r="B42" s="45" t="s">
        <v>440</v>
      </c>
      <c r="C42" s="45" t="s">
        <v>441</v>
      </c>
      <c r="D42" s="45" t="s">
        <v>443</v>
      </c>
      <c r="E42" s="45" t="s">
        <v>438</v>
      </c>
      <c r="F42" s="45" t="s">
        <v>439</v>
      </c>
      <c r="G42" s="45" t="s">
        <v>12</v>
      </c>
      <c r="H42" s="46" t="s">
        <v>442</v>
      </c>
    </row>
    <row r="43" spans="1:8" x14ac:dyDescent="0.25">
      <c r="A43" s="47">
        <v>1</v>
      </c>
      <c r="B43" s="48"/>
      <c r="C43" s="48"/>
      <c r="D43" s="66"/>
      <c r="E43" s="84"/>
      <c r="F43" s="85">
        <f>D43*E43</f>
        <v>0</v>
      </c>
      <c r="G43" s="85">
        <f>F43*24%</f>
        <v>0</v>
      </c>
      <c r="H43" s="86">
        <f>F43+G43</f>
        <v>0</v>
      </c>
    </row>
    <row r="44" spans="1:8" x14ac:dyDescent="0.25">
      <c r="A44" s="47">
        <v>2</v>
      </c>
      <c r="B44" s="48"/>
      <c r="C44" s="48"/>
      <c r="D44" s="66"/>
      <c r="E44" s="84"/>
      <c r="F44" s="85">
        <f>D44*E44</f>
        <v>0</v>
      </c>
      <c r="G44" s="85">
        <f>F44*24%</f>
        <v>0</v>
      </c>
      <c r="H44" s="86">
        <f>F44+G44</f>
        <v>0</v>
      </c>
    </row>
    <row r="45" spans="1:8" x14ac:dyDescent="0.25">
      <c r="A45" s="47">
        <v>3</v>
      </c>
      <c r="B45" s="48"/>
      <c r="C45" s="48"/>
      <c r="D45" s="66"/>
      <c r="E45" s="84"/>
      <c r="F45" s="85">
        <f t="shared" ref="F45:F46" si="15">D45*E45</f>
        <v>0</v>
      </c>
      <c r="G45" s="85">
        <f t="shared" ref="G45:G46" si="16">F45*24%</f>
        <v>0</v>
      </c>
      <c r="H45" s="86">
        <f t="shared" ref="H45:H46" si="17">F45+G45</f>
        <v>0</v>
      </c>
    </row>
    <row r="46" spans="1:8" ht="15.75" thickBot="1" x14ac:dyDescent="0.3">
      <c r="A46" s="47">
        <v>4</v>
      </c>
      <c r="B46" s="48"/>
      <c r="C46" s="48"/>
      <c r="D46" s="66"/>
      <c r="E46" s="84"/>
      <c r="F46" s="85">
        <f t="shared" si="15"/>
        <v>0</v>
      </c>
      <c r="G46" s="85">
        <f t="shared" si="16"/>
        <v>0</v>
      </c>
      <c r="H46" s="86">
        <f t="shared" si="17"/>
        <v>0</v>
      </c>
    </row>
    <row r="47" spans="1:8" ht="15.75" thickBot="1" x14ac:dyDescent="0.3">
      <c r="A47" s="183" t="s">
        <v>444</v>
      </c>
      <c r="B47" s="184"/>
      <c r="C47" s="184"/>
      <c r="D47" s="184"/>
      <c r="E47" s="184"/>
      <c r="F47" s="43">
        <f>SUM(F43:F46)</f>
        <v>0</v>
      </c>
      <c r="G47" s="43">
        <f>SUM(G43:G46)</f>
        <v>0</v>
      </c>
      <c r="H47" s="6">
        <f>SUM(H43:H46)</f>
        <v>0</v>
      </c>
    </row>
    <row r="48" spans="1:8" x14ac:dyDescent="0.25">
      <c r="A48" s="1"/>
      <c r="B48" s="1"/>
      <c r="C48" s="1"/>
      <c r="D48" s="1"/>
      <c r="E48" s="1"/>
      <c r="F48" s="98"/>
      <c r="G48" s="98"/>
      <c r="H48" s="98"/>
    </row>
    <row r="49" spans="1:8" x14ac:dyDescent="0.25">
      <c r="A49" s="1"/>
      <c r="B49" s="1"/>
      <c r="C49" s="1"/>
      <c r="D49" s="1"/>
      <c r="E49" s="1"/>
      <c r="F49" s="2"/>
      <c r="G49" s="2"/>
      <c r="H49" s="2"/>
    </row>
    <row r="50" spans="1:8" x14ac:dyDescent="0.25">
      <c r="A50" s="1"/>
      <c r="B50" s="1"/>
      <c r="C50" s="1"/>
      <c r="D50" s="1"/>
      <c r="E50" s="1"/>
      <c r="F50" s="2"/>
      <c r="G50" s="2"/>
      <c r="H50" s="2"/>
    </row>
    <row r="51" spans="1:8" x14ac:dyDescent="0.25">
      <c r="A51" s="1"/>
      <c r="B51" s="1"/>
      <c r="C51" s="1"/>
      <c r="D51" s="1"/>
      <c r="E51" s="1"/>
      <c r="F51" s="2"/>
      <c r="G51" s="2"/>
      <c r="H51" s="2"/>
    </row>
    <row r="52" spans="1:8" x14ac:dyDescent="0.25">
      <c r="A52" s="1"/>
      <c r="B52" s="1"/>
      <c r="C52" s="1"/>
      <c r="D52" s="1"/>
      <c r="E52" s="1"/>
      <c r="F52" s="2"/>
      <c r="G52" s="2"/>
      <c r="H52" s="2"/>
    </row>
    <row r="53" spans="1:8" x14ac:dyDescent="0.25">
      <c r="A53" s="1"/>
      <c r="B53" s="1"/>
      <c r="C53" s="1"/>
      <c r="D53" s="1"/>
      <c r="E53" s="1"/>
      <c r="F53" s="2"/>
      <c r="G53" s="2"/>
      <c r="H53" s="2"/>
    </row>
    <row r="54" spans="1:8" x14ac:dyDescent="0.25">
      <c r="A54" s="1"/>
      <c r="B54" s="1"/>
      <c r="C54" s="1"/>
      <c r="D54" s="1"/>
      <c r="E54" s="1"/>
      <c r="F54" s="2"/>
      <c r="G54" s="2"/>
      <c r="H54" s="2"/>
    </row>
    <row r="55" spans="1:8" x14ac:dyDescent="0.25">
      <c r="A55" s="1"/>
      <c r="B55" s="1"/>
      <c r="C55" s="1"/>
      <c r="D55" s="1"/>
      <c r="E55" s="1"/>
      <c r="F55" s="2"/>
      <c r="G55" s="2"/>
      <c r="H55" s="2"/>
    </row>
    <row r="56" spans="1:8" x14ac:dyDescent="0.25">
      <c r="A56" s="1"/>
      <c r="B56" s="1"/>
      <c r="C56" s="1"/>
      <c r="D56" s="1"/>
      <c r="E56" s="1"/>
      <c r="F56" s="2"/>
      <c r="G56" s="2"/>
      <c r="H56" s="2"/>
    </row>
    <row r="57" spans="1:8" x14ac:dyDescent="0.25">
      <c r="A57" s="1"/>
      <c r="B57" s="1"/>
      <c r="C57" s="1"/>
      <c r="D57" s="1"/>
      <c r="E57" s="1"/>
      <c r="F57" s="2"/>
      <c r="G57" s="2"/>
      <c r="H57" s="2"/>
    </row>
    <row r="58" spans="1:8" x14ac:dyDescent="0.25">
      <c r="A58" s="1"/>
      <c r="B58" s="1"/>
      <c r="C58" s="1"/>
      <c r="D58" s="1"/>
      <c r="E58" s="1"/>
      <c r="F58" s="2"/>
      <c r="G58" s="2"/>
      <c r="H58" s="2"/>
    </row>
    <row r="59" spans="1:8" x14ac:dyDescent="0.25">
      <c r="A59" s="1"/>
      <c r="B59" s="1"/>
      <c r="C59" s="1"/>
      <c r="D59" s="1"/>
      <c r="E59" s="1"/>
      <c r="F59" s="2"/>
      <c r="G59" s="2"/>
      <c r="H59" s="2"/>
    </row>
    <row r="60" spans="1:8" x14ac:dyDescent="0.25">
      <c r="A60" s="1"/>
      <c r="B60" s="1"/>
      <c r="C60" s="1"/>
      <c r="D60" s="1"/>
      <c r="E60" s="1"/>
      <c r="F60" s="2"/>
      <c r="G60" s="2"/>
      <c r="H60" s="2"/>
    </row>
    <row r="61" spans="1:8" x14ac:dyDescent="0.25">
      <c r="A61" s="1"/>
      <c r="B61" s="1"/>
      <c r="C61" s="1"/>
      <c r="D61" s="1"/>
      <c r="E61" s="1"/>
      <c r="F61" s="2"/>
      <c r="G61" s="2"/>
      <c r="H61" s="2"/>
    </row>
    <row r="62" spans="1:8" x14ac:dyDescent="0.25">
      <c r="A62" s="1"/>
      <c r="B62" s="1"/>
      <c r="C62" s="1"/>
      <c r="D62" s="1"/>
      <c r="E62" s="1"/>
      <c r="F62" s="2"/>
      <c r="G62" s="2"/>
      <c r="H62" s="2"/>
    </row>
    <row r="63" spans="1:8" x14ac:dyDescent="0.25">
      <c r="A63" s="1"/>
      <c r="B63" s="1"/>
      <c r="C63" s="1"/>
      <c r="D63" s="1"/>
      <c r="E63" s="1"/>
      <c r="F63" s="2"/>
      <c r="G63" s="2"/>
      <c r="H63" s="2"/>
    </row>
    <row r="64" spans="1:8" x14ac:dyDescent="0.25">
      <c r="A64" s="1"/>
      <c r="B64" s="1"/>
      <c r="C64" s="1"/>
      <c r="D64" s="1"/>
      <c r="E64" s="1"/>
      <c r="F64" s="2"/>
      <c r="G64" s="2"/>
      <c r="H64" s="2"/>
    </row>
    <row r="65" spans="1:8" x14ac:dyDescent="0.25">
      <c r="A65" s="1"/>
      <c r="B65" s="1"/>
      <c r="C65" s="1"/>
      <c r="D65" s="1"/>
      <c r="E65" s="1"/>
      <c r="F65" s="2"/>
      <c r="G65" s="2"/>
      <c r="H65" s="2"/>
    </row>
    <row r="66" spans="1:8" x14ac:dyDescent="0.25">
      <c r="A66" s="1"/>
      <c r="B66" s="1"/>
      <c r="C66" s="1"/>
      <c r="D66" s="1"/>
      <c r="E66" s="1"/>
      <c r="F66" s="2"/>
      <c r="G66" s="2"/>
      <c r="H66" s="2"/>
    </row>
    <row r="67" spans="1:8" x14ac:dyDescent="0.25">
      <c r="A67" s="1"/>
      <c r="B67" s="1"/>
      <c r="C67" s="1"/>
      <c r="D67" s="1"/>
      <c r="E67" s="1"/>
      <c r="F67" s="2"/>
      <c r="G67" s="2"/>
      <c r="H67" s="2"/>
    </row>
    <row r="68" spans="1:8" x14ac:dyDescent="0.25">
      <c r="A68" s="1"/>
      <c r="B68" s="1"/>
      <c r="C68" s="1"/>
      <c r="D68" s="1"/>
      <c r="E68" s="1"/>
      <c r="F68" s="2"/>
      <c r="G68" s="2"/>
      <c r="H68" s="2"/>
    </row>
    <row r="69" spans="1:8" x14ac:dyDescent="0.25">
      <c r="A69" s="1"/>
      <c r="B69" s="1"/>
      <c r="C69" s="1"/>
      <c r="D69" s="1"/>
      <c r="E69" s="1"/>
      <c r="F69" s="2"/>
      <c r="G69" s="2"/>
      <c r="H69" s="2"/>
    </row>
    <row r="70" spans="1:8" x14ac:dyDescent="0.25">
      <c r="A70" s="1"/>
      <c r="B70" s="1"/>
      <c r="C70" s="1"/>
      <c r="D70" s="1"/>
      <c r="E70" s="1"/>
      <c r="F70" s="2"/>
      <c r="G70" s="2"/>
      <c r="H70" s="2"/>
    </row>
    <row r="71" spans="1:8" x14ac:dyDescent="0.25">
      <c r="A71" s="1"/>
      <c r="B71" s="1"/>
      <c r="C71" s="1"/>
      <c r="D71" s="1"/>
      <c r="E71" s="1"/>
      <c r="F71" s="2"/>
      <c r="G71" s="2"/>
      <c r="H71" s="2"/>
    </row>
    <row r="72" spans="1:8" x14ac:dyDescent="0.25">
      <c r="A72" s="1"/>
      <c r="B72" s="1"/>
      <c r="C72" s="1"/>
      <c r="D72" s="1"/>
      <c r="E72" s="1"/>
      <c r="F72" s="2"/>
      <c r="G72" s="2"/>
      <c r="H72" s="2"/>
    </row>
    <row r="73" spans="1:8" x14ac:dyDescent="0.25">
      <c r="A73" s="1"/>
      <c r="B73" s="1"/>
      <c r="C73" s="1"/>
      <c r="D73" s="1"/>
      <c r="E73" s="1"/>
      <c r="F73" s="2"/>
      <c r="G73" s="2"/>
      <c r="H73" s="2"/>
    </row>
    <row r="74" spans="1:8" x14ac:dyDescent="0.25">
      <c r="A74" s="1"/>
      <c r="B74" s="1"/>
      <c r="C74" s="1"/>
      <c r="D74" s="1"/>
      <c r="E74" s="1"/>
      <c r="F74" s="2"/>
      <c r="G74" s="2"/>
      <c r="H74" s="2"/>
    </row>
    <row r="75" spans="1:8" x14ac:dyDescent="0.25">
      <c r="A75" s="1"/>
      <c r="B75" s="1"/>
      <c r="C75" s="1"/>
      <c r="D75" s="1"/>
      <c r="E75" s="1"/>
      <c r="F75" s="2"/>
      <c r="G75" s="2"/>
      <c r="H75" s="2"/>
    </row>
    <row r="76" spans="1:8" x14ac:dyDescent="0.25">
      <c r="A76" s="1"/>
      <c r="B76" s="1"/>
      <c r="C76" s="1"/>
      <c r="D76" s="1"/>
      <c r="E76" s="1"/>
      <c r="F76" s="2"/>
      <c r="G76" s="2"/>
      <c r="H76" s="2"/>
    </row>
    <row r="77" spans="1:8" x14ac:dyDescent="0.25">
      <c r="A77" s="1"/>
      <c r="B77" s="1"/>
      <c r="C77" s="1"/>
      <c r="D77" s="1"/>
      <c r="E77" s="1"/>
      <c r="F77" s="2"/>
      <c r="G77" s="2"/>
      <c r="H77" s="2"/>
    </row>
    <row r="78" spans="1:8" x14ac:dyDescent="0.25">
      <c r="A78" s="1"/>
      <c r="B78" s="1"/>
      <c r="C78" s="1"/>
      <c r="D78" s="1"/>
      <c r="E78" s="1"/>
      <c r="F78" s="2"/>
      <c r="G78" s="2"/>
      <c r="H78" s="2"/>
    </row>
    <row r="79" spans="1:8" x14ac:dyDescent="0.25">
      <c r="A79" s="1"/>
      <c r="B79" s="1"/>
      <c r="C79" s="1"/>
      <c r="D79" s="1"/>
      <c r="E79" s="1"/>
      <c r="F79" s="2"/>
      <c r="G79" s="2"/>
      <c r="H79" s="2"/>
    </row>
    <row r="80" spans="1:8" x14ac:dyDescent="0.25">
      <c r="A80" s="1"/>
      <c r="B80" s="1"/>
      <c r="C80" s="1"/>
      <c r="D80" s="1"/>
      <c r="E80" s="1"/>
      <c r="F80" s="2"/>
      <c r="G80" s="2"/>
      <c r="H80" s="2"/>
    </row>
    <row r="81" spans="1:8" x14ac:dyDescent="0.25">
      <c r="A81" s="1"/>
      <c r="B81" s="1"/>
      <c r="C81" s="1"/>
      <c r="D81" s="1"/>
      <c r="E81" s="1"/>
      <c r="F81" s="2"/>
      <c r="G81" s="2"/>
      <c r="H81" s="2"/>
    </row>
    <row r="82" spans="1:8" x14ac:dyDescent="0.25">
      <c r="A82" s="1"/>
      <c r="B82" s="1"/>
      <c r="C82" s="1"/>
      <c r="D82" s="1"/>
      <c r="E82" s="1"/>
      <c r="F82" s="2"/>
      <c r="G82" s="2"/>
      <c r="H82" s="2"/>
    </row>
    <row r="83" spans="1:8" x14ac:dyDescent="0.25">
      <c r="A83" s="1"/>
      <c r="B83" s="1"/>
      <c r="C83" s="1"/>
      <c r="D83" s="1"/>
      <c r="E83" s="1"/>
      <c r="F83" s="2"/>
      <c r="G83" s="2"/>
      <c r="H83" s="2"/>
    </row>
    <row r="84" spans="1:8" x14ac:dyDescent="0.25">
      <c r="A84" s="1"/>
      <c r="B84" s="1"/>
      <c r="C84" s="1"/>
      <c r="D84" s="1"/>
      <c r="E84" s="1"/>
      <c r="F84" s="2"/>
      <c r="G84" s="2"/>
      <c r="H84" s="2"/>
    </row>
    <row r="85" spans="1:8" x14ac:dyDescent="0.25">
      <c r="A85" s="1"/>
      <c r="B85" s="1"/>
      <c r="C85" s="1"/>
      <c r="D85" s="1"/>
      <c r="E85" s="1"/>
      <c r="F85" s="2"/>
      <c r="G85" s="2"/>
      <c r="H85" s="2"/>
    </row>
    <row r="86" spans="1:8" x14ac:dyDescent="0.25">
      <c r="A86" s="1"/>
      <c r="B86" s="1"/>
      <c r="C86" s="1"/>
      <c r="D86" s="1"/>
      <c r="E86" s="1"/>
      <c r="F86" s="2"/>
      <c r="G86" s="2"/>
      <c r="H86" s="2"/>
    </row>
    <row r="87" spans="1:8" x14ac:dyDescent="0.25">
      <c r="A87" s="1"/>
      <c r="B87" s="1"/>
      <c r="C87" s="1"/>
      <c r="D87" s="1"/>
      <c r="E87" s="1"/>
      <c r="F87" s="2"/>
      <c r="G87" s="2"/>
      <c r="H87" s="2"/>
    </row>
    <row r="88" spans="1:8" x14ac:dyDescent="0.25">
      <c r="A88" s="1"/>
      <c r="B88" s="1"/>
      <c r="C88" s="1"/>
      <c r="D88" s="1"/>
      <c r="E88" s="1"/>
      <c r="F88" s="2"/>
      <c r="G88" s="2"/>
      <c r="H88" s="2"/>
    </row>
    <row r="89" spans="1:8" x14ac:dyDescent="0.25">
      <c r="A89" s="1"/>
      <c r="B89" s="1"/>
      <c r="C89" s="1"/>
      <c r="D89" s="1"/>
      <c r="E89" s="1"/>
      <c r="F89" s="2"/>
      <c r="G89" s="2"/>
      <c r="H89" s="2"/>
    </row>
    <row r="90" spans="1:8" x14ac:dyDescent="0.25">
      <c r="A90" s="1"/>
      <c r="B90" s="1"/>
      <c r="C90" s="1"/>
      <c r="D90" s="1"/>
      <c r="E90" s="1"/>
      <c r="F90" s="2"/>
      <c r="G90" s="2"/>
      <c r="H90" s="2"/>
    </row>
    <row r="91" spans="1:8" x14ac:dyDescent="0.25">
      <c r="A91" s="1"/>
      <c r="B91" s="1"/>
      <c r="C91" s="1"/>
      <c r="D91" s="1"/>
      <c r="E91" s="1"/>
      <c r="F91" s="2"/>
      <c r="G91" s="2"/>
      <c r="H91" s="2"/>
    </row>
    <row r="92" spans="1:8" x14ac:dyDescent="0.25">
      <c r="A92" s="1"/>
      <c r="B92" s="1"/>
      <c r="C92" s="1"/>
      <c r="D92" s="1"/>
      <c r="E92" s="1"/>
      <c r="F92" s="2"/>
      <c r="G92" s="2"/>
      <c r="H92" s="2"/>
    </row>
    <row r="93" spans="1:8" x14ac:dyDescent="0.25">
      <c r="A93" s="1"/>
      <c r="B93" s="1"/>
      <c r="C93" s="1"/>
      <c r="D93" s="1"/>
      <c r="E93" s="1"/>
      <c r="F93" s="2"/>
      <c r="G93" s="2"/>
      <c r="H93" s="2"/>
    </row>
    <row r="94" spans="1:8" x14ac:dyDescent="0.25">
      <c r="A94" s="1"/>
      <c r="B94" s="1"/>
      <c r="C94" s="1"/>
      <c r="D94" s="1"/>
      <c r="E94" s="1"/>
      <c r="F94" s="2"/>
      <c r="G94" s="2"/>
      <c r="H94" s="2"/>
    </row>
    <row r="95" spans="1:8" x14ac:dyDescent="0.25">
      <c r="A95" s="1"/>
      <c r="B95" s="1"/>
      <c r="C95" s="1"/>
      <c r="D95" s="1"/>
      <c r="E95" s="1"/>
      <c r="F95" s="2"/>
      <c r="G95" s="2"/>
      <c r="H95" s="2"/>
    </row>
    <row r="96" spans="1:8" x14ac:dyDescent="0.25">
      <c r="A96" s="1"/>
      <c r="B96" s="1"/>
      <c r="C96" s="1"/>
      <c r="D96" s="1"/>
      <c r="E96" s="1"/>
      <c r="F96" s="2"/>
      <c r="G96" s="2"/>
      <c r="H96" s="2"/>
    </row>
    <row r="97" spans="1:8" x14ac:dyDescent="0.25">
      <c r="A97" s="1"/>
      <c r="B97" s="1"/>
      <c r="C97" s="1"/>
      <c r="D97" s="1"/>
      <c r="E97" s="1"/>
      <c r="F97" s="2"/>
      <c r="G97" s="2"/>
      <c r="H97" s="2"/>
    </row>
    <row r="98" spans="1:8" x14ac:dyDescent="0.25">
      <c r="A98" s="1"/>
      <c r="B98" s="1"/>
      <c r="C98" s="1"/>
      <c r="D98" s="1"/>
      <c r="E98" s="1"/>
      <c r="F98" s="2"/>
      <c r="G98" s="2"/>
      <c r="H98" s="2"/>
    </row>
    <row r="99" spans="1:8" x14ac:dyDescent="0.25">
      <c r="A99" s="1"/>
      <c r="B99" s="1"/>
      <c r="C99" s="1"/>
      <c r="D99" s="1"/>
      <c r="E99" s="1"/>
      <c r="F99" s="2"/>
      <c r="G99" s="2"/>
      <c r="H99" s="2"/>
    </row>
    <row r="100" spans="1:8" x14ac:dyDescent="0.25">
      <c r="A100" s="1"/>
      <c r="B100" s="1"/>
      <c r="C100" s="1"/>
      <c r="D100" s="1"/>
      <c r="E100" s="1"/>
      <c r="F100" s="2"/>
      <c r="G100" s="2"/>
      <c r="H100" s="2"/>
    </row>
    <row r="101" spans="1:8" x14ac:dyDescent="0.25">
      <c r="A101" s="1"/>
      <c r="B101" s="1"/>
      <c r="C101" s="1"/>
      <c r="D101" s="1"/>
      <c r="E101" s="1"/>
      <c r="F101" s="2"/>
      <c r="G101" s="2"/>
      <c r="H101" s="2"/>
    </row>
    <row r="102" spans="1:8" x14ac:dyDescent="0.25">
      <c r="A102" s="1"/>
      <c r="B102" s="1"/>
      <c r="C102" s="1"/>
      <c r="D102" s="1"/>
      <c r="E102" s="1"/>
      <c r="F102" s="2"/>
      <c r="G102" s="2"/>
      <c r="H102" s="2"/>
    </row>
    <row r="103" spans="1:8" x14ac:dyDescent="0.25">
      <c r="A103" s="1"/>
      <c r="B103" s="1"/>
      <c r="C103" s="1"/>
      <c r="D103" s="1"/>
      <c r="E103" s="1"/>
      <c r="F103" s="2"/>
      <c r="G103" s="2"/>
      <c r="H103" s="2"/>
    </row>
    <row r="104" spans="1:8" x14ac:dyDescent="0.25">
      <c r="A104" s="1"/>
      <c r="B104" s="1"/>
      <c r="C104" s="1"/>
      <c r="D104" s="1"/>
      <c r="E104" s="1"/>
      <c r="F104" s="2"/>
      <c r="G104" s="2"/>
      <c r="H104" s="2"/>
    </row>
    <row r="105" spans="1:8" x14ac:dyDescent="0.25">
      <c r="A105" s="1"/>
      <c r="B105" s="1"/>
      <c r="C105" s="1"/>
      <c r="D105" s="1"/>
      <c r="E105" s="1"/>
      <c r="F105" s="2"/>
      <c r="G105" s="2"/>
      <c r="H105" s="2"/>
    </row>
    <row r="106" spans="1:8" x14ac:dyDescent="0.25">
      <c r="A106" s="1"/>
      <c r="B106" s="1"/>
      <c r="C106" s="1"/>
      <c r="D106" s="1"/>
      <c r="E106" s="1"/>
      <c r="F106" s="2"/>
      <c r="G106" s="2"/>
      <c r="H106" s="2"/>
    </row>
    <row r="107" spans="1:8" x14ac:dyDescent="0.25">
      <c r="A107" s="1"/>
      <c r="B107" s="1"/>
      <c r="C107" s="1"/>
      <c r="D107" s="1"/>
      <c r="E107" s="1"/>
      <c r="F107" s="2"/>
      <c r="G107" s="2"/>
      <c r="H107" s="2"/>
    </row>
    <row r="108" spans="1:8" x14ac:dyDescent="0.25">
      <c r="A108" s="1"/>
      <c r="B108" s="1"/>
      <c r="C108" s="1"/>
      <c r="D108" s="1"/>
      <c r="E108" s="1"/>
      <c r="F108" s="2"/>
      <c r="G108" s="2"/>
      <c r="H108" s="2"/>
    </row>
    <row r="109" spans="1:8" x14ac:dyDescent="0.25">
      <c r="A109" s="1"/>
      <c r="B109" s="1"/>
      <c r="C109" s="1"/>
      <c r="D109" s="1"/>
      <c r="E109" s="1"/>
      <c r="F109" s="2"/>
      <c r="G109" s="2"/>
      <c r="H109" s="2"/>
    </row>
    <row r="110" spans="1:8" x14ac:dyDescent="0.25">
      <c r="A110" s="1"/>
      <c r="B110" s="1"/>
      <c r="C110" s="1"/>
      <c r="D110" s="1"/>
      <c r="E110" s="1"/>
      <c r="F110" s="2"/>
      <c r="G110" s="2"/>
      <c r="H110" s="2"/>
    </row>
    <row r="111" spans="1:8" x14ac:dyDescent="0.25">
      <c r="A111" s="1"/>
      <c r="B111" s="1"/>
      <c r="C111" s="1"/>
      <c r="D111" s="1"/>
      <c r="E111" s="1"/>
      <c r="F111" s="2"/>
      <c r="G111" s="2"/>
      <c r="H111" s="2"/>
    </row>
    <row r="112" spans="1:8" x14ac:dyDescent="0.25">
      <c r="A112" s="1"/>
      <c r="B112" s="1"/>
      <c r="C112" s="1"/>
      <c r="D112" s="1"/>
      <c r="E112" s="1"/>
      <c r="F112" s="2"/>
      <c r="G112" s="2"/>
      <c r="H112" s="2"/>
    </row>
    <row r="113" spans="1:8" x14ac:dyDescent="0.25">
      <c r="A113" s="1"/>
      <c r="B113" s="1"/>
      <c r="C113" s="1"/>
      <c r="D113" s="1"/>
      <c r="E113" s="1"/>
      <c r="F113" s="2"/>
      <c r="G113" s="2"/>
      <c r="H113" s="2"/>
    </row>
    <row r="114" spans="1:8" x14ac:dyDescent="0.25">
      <c r="A114" s="1"/>
      <c r="B114" s="1"/>
      <c r="C114" s="1"/>
      <c r="D114" s="1"/>
      <c r="E114" s="1"/>
      <c r="F114" s="2"/>
      <c r="G114" s="2"/>
      <c r="H114" s="2"/>
    </row>
    <row r="115" spans="1:8" x14ac:dyDescent="0.25">
      <c r="A115" s="1"/>
      <c r="B115" s="1"/>
      <c r="C115" s="1"/>
      <c r="D115" s="1"/>
      <c r="E115" s="1"/>
      <c r="F115" s="2"/>
      <c r="G115" s="2"/>
      <c r="H115" s="2"/>
    </row>
    <row r="116" spans="1:8" x14ac:dyDescent="0.25">
      <c r="A116" s="1"/>
      <c r="B116" s="1"/>
      <c r="C116" s="1"/>
      <c r="D116" s="1"/>
      <c r="E116" s="1"/>
      <c r="F116" s="2"/>
      <c r="G116" s="2"/>
      <c r="H116" s="2"/>
    </row>
    <row r="117" spans="1:8" x14ac:dyDescent="0.25">
      <c r="A117" s="1"/>
      <c r="B117" s="1"/>
      <c r="C117" s="1"/>
      <c r="D117" s="1"/>
      <c r="E117" s="1"/>
      <c r="F117" s="2"/>
      <c r="G117" s="2"/>
      <c r="H117" s="2"/>
    </row>
    <row r="118" spans="1:8" x14ac:dyDescent="0.25">
      <c r="A118" s="1"/>
      <c r="B118" s="1"/>
      <c r="C118" s="1"/>
      <c r="D118" s="1"/>
      <c r="E118" s="1"/>
      <c r="F118" s="2"/>
      <c r="G118" s="2"/>
      <c r="H118" s="2"/>
    </row>
    <row r="119" spans="1:8" x14ac:dyDescent="0.25">
      <c r="A119" s="1"/>
      <c r="B119" s="1"/>
      <c r="C119" s="1"/>
      <c r="D119" s="1"/>
      <c r="E119" s="1"/>
      <c r="F119" s="2"/>
      <c r="G119" s="2"/>
      <c r="H119" s="2"/>
    </row>
    <row r="120" spans="1:8" x14ac:dyDescent="0.25">
      <c r="A120" s="1"/>
      <c r="B120" s="1"/>
      <c r="C120" s="1"/>
      <c r="D120" s="1"/>
      <c r="E120" s="1"/>
      <c r="F120" s="2"/>
      <c r="G120" s="2"/>
      <c r="H120" s="2"/>
    </row>
    <row r="121" spans="1:8" x14ac:dyDescent="0.25">
      <c r="A121" s="1"/>
      <c r="B121" s="1"/>
      <c r="C121" s="1"/>
      <c r="D121" s="1"/>
      <c r="E121" s="1"/>
      <c r="F121" s="2"/>
      <c r="G121" s="2"/>
      <c r="H121" s="2"/>
    </row>
    <row r="122" spans="1:8" x14ac:dyDescent="0.25">
      <c r="A122" s="1"/>
      <c r="B122" s="1"/>
      <c r="C122" s="1"/>
      <c r="D122" s="1"/>
      <c r="E122" s="1"/>
      <c r="F122" s="2"/>
      <c r="G122" s="2"/>
      <c r="H122" s="2"/>
    </row>
    <row r="123" spans="1:8" x14ac:dyDescent="0.25">
      <c r="A123" s="1"/>
      <c r="B123" s="1"/>
      <c r="C123" s="1"/>
      <c r="D123" s="1"/>
      <c r="E123" s="1"/>
      <c r="F123" s="2"/>
      <c r="G123" s="2"/>
      <c r="H123" s="2"/>
    </row>
    <row r="124" spans="1:8" x14ac:dyDescent="0.25">
      <c r="A124" s="1"/>
      <c r="B124" s="1"/>
      <c r="C124" s="1"/>
      <c r="D124" s="1"/>
      <c r="E124" s="1"/>
      <c r="F124" s="2"/>
      <c r="G124" s="2"/>
      <c r="H124" s="2"/>
    </row>
    <row r="125" spans="1:8" x14ac:dyDescent="0.25">
      <c r="A125" s="1"/>
      <c r="B125" s="1"/>
      <c r="C125" s="1"/>
      <c r="D125" s="1"/>
      <c r="E125" s="1"/>
      <c r="F125" s="2"/>
      <c r="G125" s="2"/>
      <c r="H125" s="2"/>
    </row>
    <row r="126" spans="1:8" x14ac:dyDescent="0.25">
      <c r="A126" s="1"/>
      <c r="B126" s="1"/>
      <c r="C126" s="1"/>
      <c r="D126" s="1"/>
      <c r="E126" s="1"/>
      <c r="F126" s="2"/>
      <c r="G126" s="2"/>
      <c r="H126" s="2"/>
    </row>
    <row r="127" spans="1:8" x14ac:dyDescent="0.25">
      <c r="A127" s="1"/>
      <c r="B127" s="1"/>
      <c r="C127" s="1"/>
      <c r="D127" s="1"/>
      <c r="E127" s="1"/>
      <c r="F127" s="2"/>
      <c r="G127" s="2"/>
      <c r="H127" s="2"/>
    </row>
    <row r="128" spans="1:8" x14ac:dyDescent="0.25">
      <c r="A128" s="1"/>
      <c r="B128" s="1"/>
      <c r="C128" s="1"/>
      <c r="D128" s="1"/>
      <c r="E128" s="1"/>
      <c r="F128" s="2"/>
      <c r="G128" s="2"/>
      <c r="H128" s="2"/>
    </row>
    <row r="129" spans="1:8" x14ac:dyDescent="0.25">
      <c r="A129" s="1"/>
      <c r="B129" s="1"/>
      <c r="C129" s="1"/>
      <c r="D129" s="1"/>
      <c r="E129" s="1"/>
      <c r="F129" s="2"/>
      <c r="G129" s="2"/>
      <c r="H129" s="2"/>
    </row>
    <row r="130" spans="1:8" x14ac:dyDescent="0.25">
      <c r="A130" s="1"/>
      <c r="B130" s="1"/>
      <c r="C130" s="1"/>
      <c r="D130" s="1"/>
      <c r="E130" s="1"/>
      <c r="F130" s="2"/>
      <c r="G130" s="2"/>
      <c r="H130" s="2"/>
    </row>
    <row r="131" spans="1:8" x14ac:dyDescent="0.25">
      <c r="A131" s="1"/>
      <c r="B131" s="1"/>
      <c r="C131" s="1"/>
      <c r="D131" s="1"/>
      <c r="E131" s="1"/>
      <c r="F131" s="2"/>
      <c r="G131" s="2"/>
      <c r="H131" s="2"/>
    </row>
    <row r="132" spans="1:8" x14ac:dyDescent="0.25">
      <c r="A132" s="1"/>
      <c r="B132" s="1"/>
      <c r="C132" s="1"/>
      <c r="D132" s="1"/>
      <c r="E132" s="1"/>
      <c r="F132" s="2"/>
      <c r="G132" s="2"/>
      <c r="H132" s="2"/>
    </row>
    <row r="133" spans="1:8" x14ac:dyDescent="0.25">
      <c r="A133" s="1"/>
      <c r="B133" s="1"/>
      <c r="C133" s="1"/>
      <c r="D133" s="1"/>
      <c r="E133" s="1"/>
      <c r="F133" s="2"/>
      <c r="G133" s="2"/>
      <c r="H133" s="2"/>
    </row>
    <row r="134" spans="1:8" x14ac:dyDescent="0.25">
      <c r="A134" s="1"/>
      <c r="B134" s="1"/>
      <c r="C134" s="1"/>
      <c r="D134" s="1"/>
      <c r="E134" s="1"/>
      <c r="F134" s="2"/>
      <c r="G134" s="2"/>
      <c r="H134" s="2"/>
    </row>
    <row r="135" spans="1:8" x14ac:dyDescent="0.25">
      <c r="A135" s="1"/>
      <c r="B135" s="1"/>
      <c r="C135" s="1"/>
      <c r="D135" s="1"/>
      <c r="E135" s="1"/>
      <c r="F135" s="2"/>
      <c r="G135" s="2"/>
      <c r="H135" s="2"/>
    </row>
    <row r="136" spans="1:8" x14ac:dyDescent="0.25">
      <c r="A136" s="1"/>
      <c r="B136" s="1"/>
      <c r="C136" s="1"/>
      <c r="D136" s="1"/>
      <c r="E136" s="1"/>
      <c r="F136" s="2"/>
      <c r="G136" s="2"/>
      <c r="H136" s="2"/>
    </row>
    <row r="137" spans="1:8" x14ac:dyDescent="0.25">
      <c r="A137" s="1"/>
      <c r="B137" s="1"/>
      <c r="C137" s="1"/>
      <c r="D137" s="1"/>
      <c r="E137" s="1"/>
      <c r="F137" s="2"/>
      <c r="G137" s="2"/>
      <c r="H137" s="2"/>
    </row>
    <row r="138" spans="1:8" x14ac:dyDescent="0.25">
      <c r="A138" s="1"/>
      <c r="B138" s="1"/>
      <c r="C138" s="1"/>
      <c r="D138" s="1"/>
      <c r="E138" s="1"/>
      <c r="F138" s="2"/>
      <c r="G138" s="2"/>
      <c r="H138" s="2"/>
    </row>
    <row r="139" spans="1:8" x14ac:dyDescent="0.25">
      <c r="A139" s="1"/>
      <c r="B139" s="1"/>
      <c r="C139" s="1"/>
      <c r="D139" s="1"/>
      <c r="E139" s="1"/>
      <c r="F139" s="2"/>
      <c r="G139" s="2"/>
      <c r="H139" s="2"/>
    </row>
    <row r="140" spans="1:8" x14ac:dyDescent="0.25">
      <c r="A140" s="1"/>
      <c r="B140" s="1"/>
      <c r="C140" s="1"/>
      <c r="D140" s="1"/>
      <c r="E140" s="1"/>
      <c r="F140" s="2"/>
      <c r="G140" s="2"/>
      <c r="H140" s="2"/>
    </row>
    <row r="141" spans="1:8" x14ac:dyDescent="0.25">
      <c r="A141" s="1"/>
      <c r="B141" s="1"/>
      <c r="C141" s="1"/>
      <c r="D141" s="1"/>
      <c r="E141" s="1"/>
      <c r="F141" s="2"/>
      <c r="G141" s="2"/>
      <c r="H141" s="2"/>
    </row>
    <row r="142" spans="1:8" x14ac:dyDescent="0.25">
      <c r="A142" s="1"/>
      <c r="B142" s="1"/>
      <c r="C142" s="1"/>
      <c r="D142" s="1"/>
      <c r="E142" s="1"/>
      <c r="F142" s="2"/>
      <c r="G142" s="2"/>
      <c r="H142" s="2"/>
    </row>
    <row r="143" spans="1:8" x14ac:dyDescent="0.25">
      <c r="A143" s="1"/>
      <c r="B143" s="1"/>
      <c r="C143" s="1"/>
      <c r="D143" s="1"/>
      <c r="E143" s="1"/>
      <c r="F143" s="2"/>
      <c r="G143" s="2"/>
      <c r="H143" s="2"/>
    </row>
    <row r="144" spans="1:8" x14ac:dyDescent="0.25">
      <c r="A144" s="1"/>
      <c r="B144" s="1"/>
      <c r="C144" s="1"/>
      <c r="D144" s="1"/>
      <c r="E144" s="1"/>
      <c r="F144" s="2"/>
      <c r="G144" s="2"/>
      <c r="H144" s="2"/>
    </row>
    <row r="145" spans="1:8" x14ac:dyDescent="0.25">
      <c r="A145" s="1"/>
      <c r="B145" s="1"/>
      <c r="C145" s="1"/>
      <c r="D145" s="1"/>
      <c r="E145" s="1"/>
      <c r="F145" s="2"/>
      <c r="G145" s="2"/>
      <c r="H145" s="2"/>
    </row>
    <row r="146" spans="1:8" x14ac:dyDescent="0.25">
      <c r="A146" s="1"/>
      <c r="B146" s="1"/>
      <c r="C146" s="1"/>
      <c r="D146" s="1"/>
      <c r="E146" s="1"/>
      <c r="F146" s="2"/>
      <c r="G146" s="2"/>
      <c r="H146" s="2"/>
    </row>
    <row r="147" spans="1:8" x14ac:dyDescent="0.25">
      <c r="A147" s="1"/>
      <c r="B147" s="1"/>
      <c r="C147" s="1"/>
      <c r="D147" s="1"/>
      <c r="E147" s="1"/>
      <c r="F147" s="2"/>
      <c r="G147" s="2"/>
      <c r="H147" s="2"/>
    </row>
    <row r="148" spans="1:8" x14ac:dyDescent="0.25">
      <c r="A148" s="1"/>
      <c r="B148" s="1"/>
      <c r="C148" s="1"/>
      <c r="D148" s="1"/>
      <c r="E148" s="1"/>
      <c r="F148" s="2"/>
      <c r="G148" s="2"/>
      <c r="H148" s="2"/>
    </row>
    <row r="149" spans="1:8" x14ac:dyDescent="0.25">
      <c r="A149" s="1"/>
      <c r="B149" s="1"/>
      <c r="C149" s="1"/>
      <c r="D149" s="1"/>
      <c r="E149" s="1"/>
      <c r="F149" s="2"/>
      <c r="G149" s="2"/>
      <c r="H149" s="2"/>
    </row>
    <row r="150" spans="1:8" x14ac:dyDescent="0.25">
      <c r="A150" s="1"/>
      <c r="B150" s="1"/>
      <c r="C150" s="1"/>
      <c r="D150" s="1"/>
      <c r="E150" s="1"/>
      <c r="F150" s="2"/>
      <c r="G150" s="2"/>
      <c r="H150" s="2"/>
    </row>
    <row r="151" spans="1:8" x14ac:dyDescent="0.25">
      <c r="A151" s="1"/>
      <c r="B151" s="1"/>
      <c r="C151" s="1"/>
      <c r="D151" s="1"/>
      <c r="E151" s="1"/>
      <c r="F151" s="2"/>
      <c r="G151" s="2"/>
      <c r="H151" s="2"/>
    </row>
    <row r="152" spans="1:8" x14ac:dyDescent="0.25">
      <c r="A152" s="1"/>
      <c r="B152" s="1"/>
      <c r="C152" s="1"/>
      <c r="D152" s="1"/>
      <c r="E152" s="1"/>
      <c r="F152" s="2"/>
      <c r="G152" s="2"/>
      <c r="H152" s="2"/>
    </row>
    <row r="153" spans="1:8" x14ac:dyDescent="0.25">
      <c r="A153" s="1"/>
      <c r="B153" s="1"/>
      <c r="C153" s="1"/>
      <c r="D153" s="1"/>
      <c r="E153" s="1"/>
      <c r="F153" s="2"/>
      <c r="G153" s="2"/>
      <c r="H153" s="2"/>
    </row>
    <row r="154" spans="1:8" x14ac:dyDescent="0.25">
      <c r="A154" s="1"/>
      <c r="B154" s="1"/>
      <c r="C154" s="1"/>
      <c r="D154" s="1"/>
      <c r="E154" s="1"/>
      <c r="F154" s="2"/>
      <c r="G154" s="2"/>
      <c r="H154" s="2"/>
    </row>
    <row r="155" spans="1:8" x14ac:dyDescent="0.25">
      <c r="A155" s="1"/>
      <c r="B155" s="1"/>
      <c r="C155" s="1"/>
      <c r="D155" s="1"/>
      <c r="E155" s="1"/>
      <c r="F155" s="2"/>
      <c r="G155" s="2"/>
      <c r="H155" s="2"/>
    </row>
    <row r="156" spans="1:8" x14ac:dyDescent="0.25">
      <c r="A156" s="1"/>
      <c r="B156" s="1"/>
      <c r="C156" s="1"/>
      <c r="D156" s="1"/>
      <c r="E156" s="1"/>
      <c r="F156" s="2"/>
      <c r="G156" s="2"/>
      <c r="H156" s="2"/>
    </row>
    <row r="157" spans="1:8" x14ac:dyDescent="0.25">
      <c r="A157" s="1"/>
      <c r="B157" s="1"/>
      <c r="C157" s="1"/>
      <c r="D157" s="1"/>
      <c r="E157" s="1"/>
      <c r="F157" s="2"/>
      <c r="G157" s="2"/>
      <c r="H157" s="2"/>
    </row>
    <row r="158" spans="1:8" x14ac:dyDescent="0.25">
      <c r="A158" s="1"/>
      <c r="B158" s="1"/>
      <c r="C158" s="1"/>
      <c r="D158" s="1"/>
      <c r="E158" s="1"/>
      <c r="F158" s="2"/>
      <c r="G158" s="2"/>
      <c r="H158" s="2"/>
    </row>
    <row r="159" spans="1:8" x14ac:dyDescent="0.25">
      <c r="A159" s="1"/>
      <c r="B159" s="1"/>
      <c r="C159" s="1"/>
      <c r="D159" s="1"/>
      <c r="E159" s="1"/>
      <c r="F159" s="2"/>
      <c r="G159" s="2"/>
      <c r="H159" s="2"/>
    </row>
    <row r="160" spans="1:8" x14ac:dyDescent="0.25">
      <c r="A160" s="1"/>
      <c r="B160" s="1"/>
      <c r="C160" s="1"/>
      <c r="D160" s="1"/>
      <c r="E160" s="1"/>
      <c r="F160" s="2"/>
      <c r="G160" s="2"/>
      <c r="H160" s="2"/>
    </row>
    <row r="161" spans="1:8" x14ac:dyDescent="0.25">
      <c r="A161" s="1"/>
      <c r="B161" s="1"/>
      <c r="C161" s="1"/>
      <c r="D161" s="1"/>
      <c r="E161" s="1"/>
      <c r="F161" s="2"/>
      <c r="G161" s="2"/>
      <c r="H161" s="2"/>
    </row>
    <row r="162" spans="1:8" x14ac:dyDescent="0.25">
      <c r="A162" s="1"/>
      <c r="B162" s="1"/>
      <c r="C162" s="1"/>
      <c r="D162" s="1"/>
      <c r="E162" s="1"/>
      <c r="F162" s="2"/>
      <c r="G162" s="2"/>
      <c r="H162" s="2"/>
    </row>
    <row r="163" spans="1:8" x14ac:dyDescent="0.25">
      <c r="A163" s="1"/>
      <c r="B163" s="1"/>
      <c r="C163" s="1"/>
      <c r="D163" s="1"/>
      <c r="E163" s="1"/>
      <c r="F163" s="2"/>
      <c r="G163" s="2"/>
      <c r="H163" s="2"/>
    </row>
    <row r="164" spans="1:8" x14ac:dyDescent="0.25">
      <c r="A164" s="1"/>
      <c r="B164" s="1"/>
      <c r="C164" s="1"/>
      <c r="D164" s="1"/>
      <c r="E164" s="1"/>
      <c r="F164" s="2"/>
      <c r="G164" s="2"/>
      <c r="H164" s="2"/>
    </row>
    <row r="165" spans="1:8" x14ac:dyDescent="0.25">
      <c r="A165" s="1"/>
      <c r="B165" s="1"/>
      <c r="C165" s="1"/>
      <c r="D165" s="1"/>
      <c r="E165" s="1"/>
      <c r="F165" s="2"/>
      <c r="G165" s="2"/>
      <c r="H165" s="2"/>
    </row>
    <row r="166" spans="1:8" x14ac:dyDescent="0.25">
      <c r="A166" s="1"/>
      <c r="B166" s="1"/>
      <c r="C166" s="1"/>
      <c r="D166" s="1"/>
      <c r="E166" s="1"/>
      <c r="F166" s="2"/>
      <c r="G166" s="2"/>
      <c r="H166" s="2"/>
    </row>
    <row r="167" spans="1:8" x14ac:dyDescent="0.25">
      <c r="A167" s="1"/>
      <c r="B167" s="1"/>
      <c r="C167" s="1"/>
      <c r="D167" s="1"/>
      <c r="E167" s="1"/>
      <c r="F167" s="2"/>
      <c r="G167" s="2"/>
      <c r="H167" s="2"/>
    </row>
    <row r="168" spans="1:8" x14ac:dyDescent="0.25">
      <c r="A168" s="1"/>
      <c r="B168" s="1"/>
      <c r="C168" s="1"/>
      <c r="D168" s="1"/>
      <c r="E168" s="1"/>
      <c r="F168" s="2"/>
      <c r="G168" s="2"/>
      <c r="H168" s="2"/>
    </row>
    <row r="169" spans="1:8" x14ac:dyDescent="0.25">
      <c r="A169" s="1"/>
      <c r="B169" s="1"/>
      <c r="C169" s="1"/>
      <c r="D169" s="1"/>
      <c r="E169" s="1"/>
      <c r="F169" s="2"/>
      <c r="G169" s="2"/>
      <c r="H169" s="2"/>
    </row>
    <row r="170" spans="1:8" x14ac:dyDescent="0.25">
      <c r="A170" s="1"/>
      <c r="B170" s="1"/>
      <c r="C170" s="1"/>
      <c r="D170" s="1"/>
      <c r="E170" s="1"/>
      <c r="F170" s="2"/>
      <c r="G170" s="2"/>
      <c r="H170" s="2"/>
    </row>
    <row r="171" spans="1:8" x14ac:dyDescent="0.25">
      <c r="A171" s="1"/>
      <c r="B171" s="1"/>
      <c r="C171" s="1"/>
      <c r="D171" s="1"/>
      <c r="E171" s="1"/>
      <c r="F171" s="2"/>
      <c r="G171" s="2"/>
      <c r="H171" s="2"/>
    </row>
    <row r="172" spans="1:8" x14ac:dyDescent="0.25">
      <c r="A172" s="1"/>
      <c r="B172" s="1"/>
      <c r="C172" s="1"/>
      <c r="D172" s="1"/>
      <c r="E172" s="1"/>
      <c r="F172" s="2"/>
      <c r="G172" s="2"/>
      <c r="H172" s="2"/>
    </row>
    <row r="173" spans="1:8" x14ac:dyDescent="0.25">
      <c r="A173" s="1"/>
      <c r="B173" s="1"/>
      <c r="C173" s="1"/>
      <c r="D173" s="1"/>
      <c r="E173" s="1"/>
      <c r="F173" s="2"/>
      <c r="G173" s="2"/>
      <c r="H173" s="2"/>
    </row>
    <row r="174" spans="1:8" x14ac:dyDescent="0.25">
      <c r="A174" s="1"/>
      <c r="B174" s="1"/>
      <c r="C174" s="1"/>
      <c r="D174" s="1"/>
      <c r="E174" s="1"/>
      <c r="F174" s="2"/>
      <c r="G174" s="2"/>
      <c r="H174" s="2"/>
    </row>
    <row r="175" spans="1:8" x14ac:dyDescent="0.25">
      <c r="A175" s="1"/>
      <c r="B175" s="1"/>
      <c r="C175" s="1"/>
      <c r="D175" s="1"/>
      <c r="E175" s="1"/>
      <c r="F175" s="2"/>
      <c r="G175" s="2"/>
      <c r="H175" s="2"/>
    </row>
    <row r="176" spans="1:8" x14ac:dyDescent="0.25">
      <c r="A176" s="1"/>
      <c r="B176" s="1"/>
      <c r="C176" s="1"/>
      <c r="D176" s="1"/>
      <c r="E176" s="1"/>
      <c r="F176" s="2"/>
      <c r="G176" s="2"/>
      <c r="H176" s="2"/>
    </row>
    <row r="177" spans="1:8" x14ac:dyDescent="0.25">
      <c r="A177" s="185"/>
      <c r="B177" s="185"/>
      <c r="C177" s="185"/>
      <c r="D177" s="185"/>
      <c r="E177" s="185"/>
      <c r="F177" s="185"/>
      <c r="G177" s="185"/>
      <c r="H177" s="185"/>
    </row>
  </sheetData>
  <sheetProtection insertRows="0" deleteRows="0"/>
  <mergeCells count="18">
    <mergeCell ref="A41:H41"/>
    <mergeCell ref="A47:E47"/>
    <mergeCell ref="A177:H177"/>
    <mergeCell ref="A33:H33"/>
    <mergeCell ref="A39:E39"/>
    <mergeCell ref="A40:H40"/>
    <mergeCell ref="A25:H25"/>
    <mergeCell ref="A31:E31"/>
    <mergeCell ref="A32:H32"/>
    <mergeCell ref="A24:H24"/>
    <mergeCell ref="A1:H1"/>
    <mergeCell ref="A7:E7"/>
    <mergeCell ref="A8:H8"/>
    <mergeCell ref="A15:E15"/>
    <mergeCell ref="A16:H16"/>
    <mergeCell ref="A9:H9"/>
    <mergeCell ref="A17:H17"/>
    <mergeCell ref="A23:E23"/>
  </mergeCells>
  <printOptions horizontalCentered="1"/>
  <pageMargins left="0.70866141732283472" right="0.70866141732283472" top="0.74803149606299213" bottom="0.74803149606299213" header="0.31496062992125984" footer="0.31496062992125984"/>
  <pageSetup paperSize="9" scale="80" fitToHeight="0" orientation="portrait" horizontalDpi="4294967293" verticalDpi="4294967293" r:id="rId1"/>
  <headerFooter>
    <oddFooter>&amp;L&amp;9&amp;F&amp;R&amp;9&amp;P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5C2E0-8C5A-496E-AA0F-DA6BFF55C6B9}">
  <sheetPr>
    <pageSetUpPr fitToPage="1"/>
  </sheetPr>
  <dimension ref="A1:H168"/>
  <sheetViews>
    <sheetView view="pageBreakPreview" topLeftCell="A13" zoomScaleNormal="100" zoomScaleSheetLayoutView="100" workbookViewId="0">
      <selection activeCell="B18" sqref="B18"/>
    </sheetView>
  </sheetViews>
  <sheetFormatPr defaultRowHeight="15" x14ac:dyDescent="0.25"/>
  <cols>
    <col min="1" max="1" width="4.140625" bestFit="1" customWidth="1"/>
    <col min="2" max="2" width="23.140625" customWidth="1"/>
    <col min="3" max="3" width="11" customWidth="1"/>
    <col min="4" max="4" width="13.85546875" customWidth="1"/>
    <col min="5" max="5" width="14.28515625" customWidth="1"/>
    <col min="6" max="6" width="12.28515625" customWidth="1"/>
    <col min="7" max="7" width="12" customWidth="1"/>
    <col min="8" max="8" width="15.5703125" customWidth="1"/>
  </cols>
  <sheetData>
    <row r="1" spans="1:8" ht="16.5" thickBot="1" x14ac:dyDescent="0.3">
      <c r="A1" s="182" t="s">
        <v>493</v>
      </c>
      <c r="B1" s="128"/>
      <c r="C1" s="128"/>
      <c r="D1" s="128"/>
      <c r="E1" s="128"/>
      <c r="F1" s="128"/>
      <c r="G1" s="128"/>
      <c r="H1" s="129"/>
    </row>
    <row r="2" spans="1:8" ht="39" thickBot="1" x14ac:dyDescent="0.3">
      <c r="A2" s="40" t="s">
        <v>0</v>
      </c>
      <c r="B2" s="41" t="s">
        <v>545</v>
      </c>
      <c r="C2" s="41" t="s">
        <v>441</v>
      </c>
      <c r="D2" s="41" t="s">
        <v>443</v>
      </c>
      <c r="E2" s="41" t="s">
        <v>438</v>
      </c>
      <c r="F2" s="41" t="s">
        <v>439</v>
      </c>
      <c r="G2" s="41" t="s">
        <v>12</v>
      </c>
      <c r="H2" s="42" t="s">
        <v>442</v>
      </c>
    </row>
    <row r="3" spans="1:8" x14ac:dyDescent="0.25">
      <c r="A3" s="47">
        <v>1</v>
      </c>
      <c r="B3" s="48"/>
      <c r="C3" s="48"/>
      <c r="D3" s="66"/>
      <c r="E3" s="84"/>
      <c r="F3" s="85">
        <f>D3*E3</f>
        <v>0</v>
      </c>
      <c r="G3" s="85">
        <f>F3*24%</f>
        <v>0</v>
      </c>
      <c r="H3" s="86">
        <f>F3+G3</f>
        <v>0</v>
      </c>
    </row>
    <row r="4" spans="1:8" x14ac:dyDescent="0.25">
      <c r="A4" s="47">
        <v>2</v>
      </c>
      <c r="B4" s="48"/>
      <c r="C4" s="48"/>
      <c r="D4" s="66"/>
      <c r="E4" s="84"/>
      <c r="F4" s="85">
        <f t="shared" ref="F4:F6" si="0">D4*E4</f>
        <v>0</v>
      </c>
      <c r="G4" s="85">
        <f t="shared" ref="G4:G6" si="1">F4*24%</f>
        <v>0</v>
      </c>
      <c r="H4" s="86">
        <f t="shared" ref="H4:H6" si="2">F4+G4</f>
        <v>0</v>
      </c>
    </row>
    <row r="5" spans="1:8" x14ac:dyDescent="0.25">
      <c r="A5" s="47">
        <v>3</v>
      </c>
      <c r="B5" s="48"/>
      <c r="C5" s="48"/>
      <c r="D5" s="66"/>
      <c r="E5" s="84"/>
      <c r="F5" s="85">
        <f t="shared" si="0"/>
        <v>0</v>
      </c>
      <c r="G5" s="85">
        <f t="shared" si="1"/>
        <v>0</v>
      </c>
      <c r="H5" s="86">
        <f t="shared" si="2"/>
        <v>0</v>
      </c>
    </row>
    <row r="6" spans="1:8" ht="15.75" thickBot="1" x14ac:dyDescent="0.3">
      <c r="A6" s="47">
        <v>4</v>
      </c>
      <c r="B6" s="48"/>
      <c r="C6" s="48"/>
      <c r="D6" s="66"/>
      <c r="E6" s="84"/>
      <c r="F6" s="85">
        <f t="shared" si="0"/>
        <v>0</v>
      </c>
      <c r="G6" s="85">
        <f t="shared" si="1"/>
        <v>0</v>
      </c>
      <c r="H6" s="86">
        <f t="shared" si="2"/>
        <v>0</v>
      </c>
    </row>
    <row r="7" spans="1:8" ht="15.75" thickBot="1" x14ac:dyDescent="0.3">
      <c r="A7" s="183" t="s">
        <v>444</v>
      </c>
      <c r="B7" s="184"/>
      <c r="C7" s="184"/>
      <c r="D7" s="184"/>
      <c r="E7" s="184"/>
      <c r="F7" s="43">
        <f>SUM(F3:F6)</f>
        <v>0</v>
      </c>
      <c r="G7" s="43">
        <f>SUM(G3:G6)</f>
        <v>0</v>
      </c>
      <c r="H7" s="6">
        <f>SUM(H3:H6)</f>
        <v>0</v>
      </c>
    </row>
    <row r="8" spans="1:8" ht="15.75" thickBot="1" x14ac:dyDescent="0.3">
      <c r="A8" s="185"/>
      <c r="B8" s="185"/>
      <c r="C8" s="185"/>
      <c r="D8" s="185"/>
      <c r="E8" s="185"/>
      <c r="F8" s="185"/>
      <c r="G8" s="185"/>
      <c r="H8" s="185"/>
    </row>
    <row r="9" spans="1:8" ht="16.5" thickBot="1" x14ac:dyDescent="0.3">
      <c r="A9" s="182" t="s">
        <v>494</v>
      </c>
      <c r="B9" s="187"/>
      <c r="C9" s="187"/>
      <c r="D9" s="187"/>
      <c r="E9" s="187"/>
      <c r="F9" s="187"/>
      <c r="G9" s="187"/>
      <c r="H9" s="188"/>
    </row>
    <row r="10" spans="1:8" ht="39" thickBot="1" x14ac:dyDescent="0.3">
      <c r="A10" s="44" t="s">
        <v>0</v>
      </c>
      <c r="B10" s="41" t="s">
        <v>545</v>
      </c>
      <c r="C10" s="45" t="s">
        <v>441</v>
      </c>
      <c r="D10" s="45" t="s">
        <v>443</v>
      </c>
      <c r="E10" s="45" t="s">
        <v>438</v>
      </c>
      <c r="F10" s="45" t="s">
        <v>439</v>
      </c>
      <c r="G10" s="45" t="s">
        <v>12</v>
      </c>
      <c r="H10" s="46" t="s">
        <v>442</v>
      </c>
    </row>
    <row r="11" spans="1:8" x14ac:dyDescent="0.25">
      <c r="A11" s="47">
        <v>1</v>
      </c>
      <c r="B11" s="48"/>
      <c r="C11" s="48"/>
      <c r="D11" s="66"/>
      <c r="E11" s="84"/>
      <c r="F11" s="85">
        <f>D11*E11</f>
        <v>0</v>
      </c>
      <c r="G11" s="85">
        <f>F11*24%</f>
        <v>0</v>
      </c>
      <c r="H11" s="86">
        <f>F11+G11</f>
        <v>0</v>
      </c>
    </row>
    <row r="12" spans="1:8" x14ac:dyDescent="0.25">
      <c r="A12" s="47">
        <v>2</v>
      </c>
      <c r="B12" s="48"/>
      <c r="C12" s="48"/>
      <c r="D12" s="66"/>
      <c r="E12" s="84"/>
      <c r="F12" s="85">
        <f t="shared" ref="F12:F14" si="3">D12*E12</f>
        <v>0</v>
      </c>
      <c r="G12" s="85">
        <f t="shared" ref="G12:G14" si="4">F12*24%</f>
        <v>0</v>
      </c>
      <c r="H12" s="86">
        <f t="shared" ref="H12:H14" si="5">F12+G12</f>
        <v>0</v>
      </c>
    </row>
    <row r="13" spans="1:8" x14ac:dyDescent="0.25">
      <c r="A13" s="47">
        <v>3</v>
      </c>
      <c r="B13" s="48"/>
      <c r="C13" s="48"/>
      <c r="D13" s="66"/>
      <c r="E13" s="84"/>
      <c r="F13" s="85">
        <f t="shared" si="3"/>
        <v>0</v>
      </c>
      <c r="G13" s="85">
        <f t="shared" si="4"/>
        <v>0</v>
      </c>
      <c r="H13" s="86">
        <f t="shared" si="5"/>
        <v>0</v>
      </c>
    </row>
    <row r="14" spans="1:8" ht="15.75" thickBot="1" x14ac:dyDescent="0.3">
      <c r="A14" s="47">
        <v>4</v>
      </c>
      <c r="B14" s="48"/>
      <c r="C14" s="48"/>
      <c r="D14" s="66"/>
      <c r="E14" s="84"/>
      <c r="F14" s="85">
        <f t="shared" si="3"/>
        <v>0</v>
      </c>
      <c r="G14" s="85">
        <f t="shared" si="4"/>
        <v>0</v>
      </c>
      <c r="H14" s="86">
        <f t="shared" si="5"/>
        <v>0</v>
      </c>
    </row>
    <row r="15" spans="1:8" ht="15.75" thickBot="1" x14ac:dyDescent="0.3">
      <c r="A15" s="183" t="s">
        <v>444</v>
      </c>
      <c r="B15" s="184"/>
      <c r="C15" s="184"/>
      <c r="D15" s="184"/>
      <c r="E15" s="184"/>
      <c r="F15" s="43">
        <f>SUM(F11:F14)</f>
        <v>0</v>
      </c>
      <c r="G15" s="43">
        <f>SUM(G11:G14)</f>
        <v>0</v>
      </c>
      <c r="H15" s="6">
        <f>SUM(H11:H14)</f>
        <v>0</v>
      </c>
    </row>
    <row r="16" spans="1:8" ht="15.75" thickBot="1" x14ac:dyDescent="0.3">
      <c r="A16" s="185"/>
      <c r="B16" s="185"/>
      <c r="C16" s="185"/>
      <c r="D16" s="185"/>
      <c r="E16" s="185"/>
      <c r="F16" s="185"/>
      <c r="G16" s="185"/>
      <c r="H16" s="185"/>
    </row>
    <row r="17" spans="1:8" ht="75" customHeight="1" thickBot="1" x14ac:dyDescent="0.3">
      <c r="A17" s="182" t="s">
        <v>495</v>
      </c>
      <c r="B17" s="187"/>
      <c r="C17" s="187"/>
      <c r="D17" s="187"/>
      <c r="E17" s="187"/>
      <c r="F17" s="187"/>
      <c r="G17" s="187"/>
      <c r="H17" s="188"/>
    </row>
    <row r="18" spans="1:8" ht="39" thickBot="1" x14ac:dyDescent="0.3">
      <c r="A18" s="44" t="s">
        <v>0</v>
      </c>
      <c r="B18" s="41" t="s">
        <v>545</v>
      </c>
      <c r="C18" s="45" t="s">
        <v>441</v>
      </c>
      <c r="D18" s="45" t="s">
        <v>443</v>
      </c>
      <c r="E18" s="45" t="s">
        <v>438</v>
      </c>
      <c r="F18" s="45" t="s">
        <v>439</v>
      </c>
      <c r="G18" s="45" t="s">
        <v>12</v>
      </c>
      <c r="H18" s="46" t="s">
        <v>442</v>
      </c>
    </row>
    <row r="19" spans="1:8" x14ac:dyDescent="0.25">
      <c r="A19" s="47">
        <v>1</v>
      </c>
      <c r="B19" s="48"/>
      <c r="C19" s="48"/>
      <c r="D19" s="66"/>
      <c r="E19" s="84"/>
      <c r="F19" s="85">
        <f>D19*E19</f>
        <v>0</v>
      </c>
      <c r="G19" s="85">
        <f>F19*24%</f>
        <v>0</v>
      </c>
      <c r="H19" s="86">
        <f>F19+G19</f>
        <v>0</v>
      </c>
    </row>
    <row r="20" spans="1:8" x14ac:dyDescent="0.25">
      <c r="A20" s="47">
        <v>2</v>
      </c>
      <c r="B20" s="48"/>
      <c r="C20" s="48"/>
      <c r="D20" s="66"/>
      <c r="E20" s="84"/>
      <c r="F20" s="85">
        <f t="shared" ref="F20:F22" si="6">D20*E20</f>
        <v>0</v>
      </c>
      <c r="G20" s="85">
        <f t="shared" ref="G20:G22" si="7">F20*24%</f>
        <v>0</v>
      </c>
      <c r="H20" s="86">
        <f t="shared" ref="H20:H22" si="8">F20+G20</f>
        <v>0</v>
      </c>
    </row>
    <row r="21" spans="1:8" x14ac:dyDescent="0.25">
      <c r="A21" s="47">
        <v>3</v>
      </c>
      <c r="B21" s="48"/>
      <c r="C21" s="48"/>
      <c r="D21" s="66"/>
      <c r="E21" s="84"/>
      <c r="F21" s="85">
        <f t="shared" si="6"/>
        <v>0</v>
      </c>
      <c r="G21" s="85">
        <f t="shared" si="7"/>
        <v>0</v>
      </c>
      <c r="H21" s="86">
        <f t="shared" si="8"/>
        <v>0</v>
      </c>
    </row>
    <row r="22" spans="1:8" ht="15.75" thickBot="1" x14ac:dyDescent="0.3">
      <c r="A22" s="47">
        <v>4</v>
      </c>
      <c r="B22" s="48"/>
      <c r="C22" s="48"/>
      <c r="D22" s="66"/>
      <c r="E22" s="84"/>
      <c r="F22" s="85">
        <f t="shared" si="6"/>
        <v>0</v>
      </c>
      <c r="G22" s="85">
        <f t="shared" si="7"/>
        <v>0</v>
      </c>
      <c r="H22" s="86">
        <f t="shared" si="8"/>
        <v>0</v>
      </c>
    </row>
    <row r="23" spans="1:8" ht="15.75" thickBot="1" x14ac:dyDescent="0.3">
      <c r="A23" s="183" t="s">
        <v>444</v>
      </c>
      <c r="B23" s="184"/>
      <c r="C23" s="184"/>
      <c r="D23" s="184"/>
      <c r="E23" s="184"/>
      <c r="F23" s="43">
        <f>SUM(F19:F22)</f>
        <v>0</v>
      </c>
      <c r="G23" s="43">
        <f>SUM(G19:G22)</f>
        <v>0</v>
      </c>
      <c r="H23" s="6">
        <f>SUM(H19:H22)</f>
        <v>0</v>
      </c>
    </row>
    <row r="24" spans="1:8" ht="15.75" thickBot="1" x14ac:dyDescent="0.3">
      <c r="A24" s="186"/>
      <c r="B24" s="186"/>
      <c r="C24" s="186"/>
      <c r="D24" s="186"/>
      <c r="E24" s="186"/>
      <c r="F24" s="186"/>
      <c r="G24" s="186"/>
      <c r="H24" s="186"/>
    </row>
    <row r="25" spans="1:8" ht="16.5" thickBot="1" x14ac:dyDescent="0.3">
      <c r="A25" s="182" t="s">
        <v>496</v>
      </c>
      <c r="B25" s="128"/>
      <c r="C25" s="128"/>
      <c r="D25" s="128"/>
      <c r="E25" s="128"/>
      <c r="F25" s="128"/>
      <c r="G25" s="128"/>
      <c r="H25" s="129"/>
    </row>
    <row r="26" spans="1:8" ht="39" thickBot="1" x14ac:dyDescent="0.3">
      <c r="A26" s="40" t="s">
        <v>0</v>
      </c>
      <c r="B26" s="41" t="s">
        <v>545</v>
      </c>
      <c r="C26" s="41" t="s">
        <v>441</v>
      </c>
      <c r="D26" s="41" t="s">
        <v>443</v>
      </c>
      <c r="E26" s="41" t="s">
        <v>438</v>
      </c>
      <c r="F26" s="41" t="s">
        <v>439</v>
      </c>
      <c r="G26" s="41" t="s">
        <v>12</v>
      </c>
      <c r="H26" s="42" t="s">
        <v>442</v>
      </c>
    </row>
    <row r="27" spans="1:8" x14ac:dyDescent="0.25">
      <c r="A27" s="47">
        <v>1</v>
      </c>
      <c r="B27" s="48"/>
      <c r="C27" s="48"/>
      <c r="D27" s="66"/>
      <c r="E27" s="84"/>
      <c r="F27" s="85">
        <f>D27*E27</f>
        <v>0</v>
      </c>
      <c r="G27" s="85">
        <f>F27*24%</f>
        <v>0</v>
      </c>
      <c r="H27" s="86">
        <f>F27+G27</f>
        <v>0</v>
      </c>
    </row>
    <row r="28" spans="1:8" x14ac:dyDescent="0.25">
      <c r="A28" s="47">
        <v>2</v>
      </c>
      <c r="B28" s="48"/>
      <c r="C28" s="48"/>
      <c r="D28" s="66"/>
      <c r="E28" s="84"/>
      <c r="F28" s="85">
        <f t="shared" ref="F28:F30" si="9">D28*E28</f>
        <v>0</v>
      </c>
      <c r="G28" s="85">
        <f t="shared" ref="G28:G30" si="10">F28*24%</f>
        <v>0</v>
      </c>
      <c r="H28" s="86">
        <f t="shared" ref="H28:H30" si="11">F28+G28</f>
        <v>0</v>
      </c>
    </row>
    <row r="29" spans="1:8" x14ac:dyDescent="0.25">
      <c r="A29" s="47">
        <v>3</v>
      </c>
      <c r="B29" s="48"/>
      <c r="C29" s="48"/>
      <c r="D29" s="66"/>
      <c r="E29" s="84"/>
      <c r="F29" s="85">
        <f t="shared" si="9"/>
        <v>0</v>
      </c>
      <c r="G29" s="85">
        <f t="shared" si="10"/>
        <v>0</v>
      </c>
      <c r="H29" s="86">
        <f t="shared" si="11"/>
        <v>0</v>
      </c>
    </row>
    <row r="30" spans="1:8" ht="15.75" thickBot="1" x14ac:dyDescent="0.3">
      <c r="A30" s="47">
        <v>4</v>
      </c>
      <c r="B30" s="48"/>
      <c r="C30" s="48"/>
      <c r="D30" s="66"/>
      <c r="E30" s="84"/>
      <c r="F30" s="85">
        <f t="shared" si="9"/>
        <v>0</v>
      </c>
      <c r="G30" s="85">
        <f t="shared" si="10"/>
        <v>0</v>
      </c>
      <c r="H30" s="86">
        <f t="shared" si="11"/>
        <v>0</v>
      </c>
    </row>
    <row r="31" spans="1:8" ht="15.75" thickBot="1" x14ac:dyDescent="0.3">
      <c r="A31" s="183" t="s">
        <v>444</v>
      </c>
      <c r="B31" s="184"/>
      <c r="C31" s="184"/>
      <c r="D31" s="184"/>
      <c r="E31" s="184"/>
      <c r="F31" s="43">
        <f>SUM(F27:F30)</f>
        <v>0</v>
      </c>
      <c r="G31" s="43">
        <f>SUM(G27:G30)</f>
        <v>0</v>
      </c>
      <c r="H31" s="6">
        <f>SUM(H27:H30)</f>
        <v>0</v>
      </c>
    </row>
    <row r="32" spans="1:8" ht="15.75" thickBot="1" x14ac:dyDescent="0.3">
      <c r="A32" s="185"/>
      <c r="B32" s="185"/>
      <c r="C32" s="185"/>
      <c r="D32" s="185"/>
      <c r="E32" s="185"/>
      <c r="F32" s="185"/>
      <c r="G32" s="185"/>
      <c r="H32" s="185"/>
    </row>
    <row r="33" spans="1:8" ht="16.5" thickBot="1" x14ac:dyDescent="0.3">
      <c r="A33" s="127" t="s">
        <v>497</v>
      </c>
      <c r="B33" s="128"/>
      <c r="C33" s="128"/>
      <c r="D33" s="128"/>
      <c r="E33" s="128"/>
      <c r="F33" s="128"/>
      <c r="G33" s="128"/>
      <c r="H33" s="129"/>
    </row>
    <row r="34" spans="1:8" ht="39" thickBot="1" x14ac:dyDescent="0.3">
      <c r="A34" s="44" t="s">
        <v>0</v>
      </c>
      <c r="B34" s="41" t="s">
        <v>545</v>
      </c>
      <c r="C34" s="45" t="s">
        <v>441</v>
      </c>
      <c r="D34" s="45" t="s">
        <v>443</v>
      </c>
      <c r="E34" s="45" t="s">
        <v>438</v>
      </c>
      <c r="F34" s="45" t="s">
        <v>439</v>
      </c>
      <c r="G34" s="45" t="s">
        <v>12</v>
      </c>
      <c r="H34" s="46" t="s">
        <v>442</v>
      </c>
    </row>
    <row r="35" spans="1:8" x14ac:dyDescent="0.25">
      <c r="A35" s="47">
        <v>1</v>
      </c>
      <c r="B35" s="48"/>
      <c r="C35" s="48"/>
      <c r="D35" s="66"/>
      <c r="E35" s="84"/>
      <c r="F35" s="85">
        <f>D35*E35</f>
        <v>0</v>
      </c>
      <c r="G35" s="85">
        <f>F35*24%</f>
        <v>0</v>
      </c>
      <c r="H35" s="86">
        <f>F35+G35</f>
        <v>0</v>
      </c>
    </row>
    <row r="36" spans="1:8" x14ac:dyDescent="0.25">
      <c r="A36" s="47">
        <v>2</v>
      </c>
      <c r="B36" s="48"/>
      <c r="C36" s="48"/>
      <c r="D36" s="66"/>
      <c r="E36" s="84"/>
      <c r="F36" s="85">
        <f t="shared" ref="F36:F38" si="12">D36*E36</f>
        <v>0</v>
      </c>
      <c r="G36" s="85">
        <f t="shared" ref="G36:G38" si="13">F36*24%</f>
        <v>0</v>
      </c>
      <c r="H36" s="86">
        <f t="shared" ref="H36:H38" si="14">F36+G36</f>
        <v>0</v>
      </c>
    </row>
    <row r="37" spans="1:8" x14ac:dyDescent="0.25">
      <c r="A37" s="47">
        <v>3</v>
      </c>
      <c r="B37" s="48"/>
      <c r="C37" s="48"/>
      <c r="D37" s="66"/>
      <c r="E37" s="84"/>
      <c r="F37" s="85">
        <f t="shared" si="12"/>
        <v>0</v>
      </c>
      <c r="G37" s="85">
        <f t="shared" si="13"/>
        <v>0</v>
      </c>
      <c r="H37" s="86">
        <f t="shared" si="14"/>
        <v>0</v>
      </c>
    </row>
    <row r="38" spans="1:8" ht="15.75" thickBot="1" x14ac:dyDescent="0.3">
      <c r="A38" s="47">
        <v>4</v>
      </c>
      <c r="B38" s="48"/>
      <c r="C38" s="48"/>
      <c r="D38" s="66"/>
      <c r="E38" s="84"/>
      <c r="F38" s="85">
        <f t="shared" si="12"/>
        <v>0</v>
      </c>
      <c r="G38" s="85">
        <f t="shared" si="13"/>
        <v>0</v>
      </c>
      <c r="H38" s="86">
        <f t="shared" si="14"/>
        <v>0</v>
      </c>
    </row>
    <row r="39" spans="1:8" ht="15.75" thickBot="1" x14ac:dyDescent="0.3">
      <c r="A39" s="183" t="s">
        <v>444</v>
      </c>
      <c r="B39" s="184"/>
      <c r="C39" s="184"/>
      <c r="D39" s="184"/>
      <c r="E39" s="184"/>
      <c r="F39" s="43">
        <f>SUM(F35:F38)</f>
        <v>0</v>
      </c>
      <c r="G39" s="43">
        <f>SUM(G35:G38)</f>
        <v>0</v>
      </c>
      <c r="H39" s="6">
        <f>SUM(H35:H38)</f>
        <v>0</v>
      </c>
    </row>
    <row r="40" spans="1:8" x14ac:dyDescent="0.25">
      <c r="A40" s="1"/>
      <c r="B40" s="1"/>
      <c r="C40" s="1"/>
      <c r="D40" s="1"/>
      <c r="E40" s="1"/>
      <c r="F40" s="2"/>
      <c r="G40" s="2"/>
      <c r="H40" s="2"/>
    </row>
    <row r="41" spans="1:8" x14ac:dyDescent="0.25">
      <c r="A41" s="1"/>
      <c r="B41" s="1"/>
      <c r="C41" s="1"/>
      <c r="D41" s="1"/>
      <c r="E41" s="1"/>
      <c r="F41" s="2"/>
      <c r="G41" s="2"/>
      <c r="H41" s="2"/>
    </row>
    <row r="42" spans="1:8" x14ac:dyDescent="0.25">
      <c r="A42" s="1"/>
      <c r="B42" s="1"/>
      <c r="C42" s="1"/>
      <c r="D42" s="1"/>
      <c r="E42" s="1"/>
      <c r="F42" s="2"/>
      <c r="G42" s="2"/>
      <c r="H42" s="2"/>
    </row>
    <row r="43" spans="1:8" x14ac:dyDescent="0.25">
      <c r="A43" s="1"/>
      <c r="B43" s="1"/>
      <c r="C43" s="1"/>
      <c r="D43" s="1"/>
      <c r="E43" s="1"/>
      <c r="F43" s="2"/>
      <c r="G43" s="2"/>
      <c r="H43" s="2"/>
    </row>
    <row r="44" spans="1:8" x14ac:dyDescent="0.25">
      <c r="A44" s="1"/>
      <c r="B44" s="1"/>
      <c r="C44" s="1"/>
      <c r="D44" s="1"/>
      <c r="E44" s="1"/>
      <c r="F44" s="2"/>
      <c r="G44" s="2"/>
      <c r="H44" s="2"/>
    </row>
    <row r="45" spans="1:8" x14ac:dyDescent="0.25">
      <c r="A45" s="1"/>
      <c r="B45" s="1"/>
      <c r="C45" s="1"/>
      <c r="D45" s="1"/>
      <c r="E45" s="1"/>
      <c r="F45" s="2"/>
      <c r="G45" s="2"/>
      <c r="H45" s="2"/>
    </row>
    <row r="46" spans="1:8" x14ac:dyDescent="0.25">
      <c r="A46" s="1"/>
      <c r="B46" s="1"/>
      <c r="C46" s="1"/>
      <c r="D46" s="1"/>
      <c r="E46" s="1"/>
      <c r="F46" s="2"/>
      <c r="G46" s="2"/>
      <c r="H46" s="2"/>
    </row>
    <row r="47" spans="1:8" x14ac:dyDescent="0.25">
      <c r="A47" s="1"/>
      <c r="B47" s="1"/>
      <c r="C47" s="1"/>
      <c r="D47" s="1"/>
      <c r="E47" s="1"/>
      <c r="F47" s="2"/>
      <c r="G47" s="2"/>
      <c r="H47" s="2"/>
    </row>
    <row r="48" spans="1:8" x14ac:dyDescent="0.25">
      <c r="A48" s="1"/>
      <c r="B48" s="1"/>
      <c r="C48" s="1"/>
      <c r="D48" s="1"/>
      <c r="E48" s="1"/>
      <c r="F48" s="2"/>
      <c r="G48" s="2"/>
      <c r="H48" s="2"/>
    </row>
    <row r="49" spans="1:8" x14ac:dyDescent="0.25">
      <c r="A49" s="1"/>
      <c r="B49" s="1"/>
      <c r="C49" s="1"/>
      <c r="D49" s="1"/>
      <c r="E49" s="1"/>
      <c r="F49" s="2"/>
      <c r="G49" s="2"/>
      <c r="H49" s="2"/>
    </row>
    <row r="50" spans="1:8" x14ac:dyDescent="0.25">
      <c r="A50" s="1"/>
      <c r="B50" s="1"/>
      <c r="C50" s="1"/>
      <c r="D50" s="1"/>
      <c r="E50" s="1"/>
      <c r="F50" s="2"/>
      <c r="G50" s="2"/>
      <c r="H50" s="2"/>
    </row>
    <row r="51" spans="1:8" x14ac:dyDescent="0.25">
      <c r="A51" s="1"/>
      <c r="B51" s="1"/>
      <c r="C51" s="1"/>
      <c r="D51" s="1"/>
      <c r="E51" s="1"/>
      <c r="F51" s="2"/>
      <c r="G51" s="2"/>
      <c r="H51" s="2"/>
    </row>
    <row r="52" spans="1:8" x14ac:dyDescent="0.25">
      <c r="A52" s="1"/>
      <c r="B52" s="1"/>
      <c r="C52" s="1"/>
      <c r="D52" s="1"/>
      <c r="E52" s="1"/>
      <c r="F52" s="2"/>
      <c r="G52" s="2"/>
      <c r="H52" s="2"/>
    </row>
    <row r="53" spans="1:8" x14ac:dyDescent="0.25">
      <c r="A53" s="1"/>
      <c r="B53" s="1"/>
      <c r="C53" s="1"/>
      <c r="D53" s="1"/>
      <c r="E53" s="1"/>
      <c r="F53" s="2"/>
      <c r="G53" s="2"/>
      <c r="H53" s="2"/>
    </row>
    <row r="54" spans="1:8" x14ac:dyDescent="0.25">
      <c r="A54" s="1"/>
      <c r="B54" s="1"/>
      <c r="C54" s="1"/>
      <c r="D54" s="1"/>
      <c r="E54" s="1"/>
      <c r="F54" s="2"/>
      <c r="G54" s="2"/>
      <c r="H54" s="2"/>
    </row>
    <row r="55" spans="1:8" x14ac:dyDescent="0.25">
      <c r="A55" s="1"/>
      <c r="B55" s="1"/>
      <c r="C55" s="1"/>
      <c r="D55" s="1"/>
      <c r="E55" s="1"/>
      <c r="F55" s="2"/>
      <c r="G55" s="2"/>
      <c r="H55" s="2"/>
    </row>
    <row r="56" spans="1:8" x14ac:dyDescent="0.25">
      <c r="A56" s="1"/>
      <c r="B56" s="1"/>
      <c r="C56" s="1"/>
      <c r="D56" s="1"/>
      <c r="E56" s="1"/>
      <c r="F56" s="2"/>
      <c r="G56" s="2"/>
      <c r="H56" s="2"/>
    </row>
    <row r="57" spans="1:8" x14ac:dyDescent="0.25">
      <c r="A57" s="1"/>
      <c r="B57" s="1"/>
      <c r="C57" s="1"/>
      <c r="D57" s="1"/>
      <c r="E57" s="1"/>
      <c r="F57" s="2"/>
      <c r="G57" s="2"/>
      <c r="H57" s="2"/>
    </row>
    <row r="58" spans="1:8" x14ac:dyDescent="0.25">
      <c r="A58" s="1"/>
      <c r="B58" s="1"/>
      <c r="C58" s="1"/>
      <c r="D58" s="1"/>
      <c r="E58" s="1"/>
      <c r="F58" s="2"/>
      <c r="G58" s="2"/>
      <c r="H58" s="2"/>
    </row>
    <row r="59" spans="1:8" x14ac:dyDescent="0.25">
      <c r="A59" s="1"/>
      <c r="B59" s="1"/>
      <c r="C59" s="1"/>
      <c r="D59" s="1"/>
      <c r="E59" s="1"/>
      <c r="F59" s="2"/>
      <c r="G59" s="2"/>
      <c r="H59" s="2"/>
    </row>
    <row r="60" spans="1:8" x14ac:dyDescent="0.25">
      <c r="A60" s="1"/>
      <c r="B60" s="1"/>
      <c r="C60" s="1"/>
      <c r="D60" s="1"/>
      <c r="E60" s="1"/>
      <c r="F60" s="2"/>
      <c r="G60" s="2"/>
      <c r="H60" s="2"/>
    </row>
    <row r="61" spans="1:8" x14ac:dyDescent="0.25">
      <c r="A61" s="1"/>
      <c r="B61" s="1"/>
      <c r="C61" s="1"/>
      <c r="D61" s="1"/>
      <c r="E61" s="1"/>
      <c r="F61" s="2"/>
      <c r="G61" s="2"/>
      <c r="H61" s="2"/>
    </row>
    <row r="62" spans="1:8" x14ac:dyDescent="0.25">
      <c r="A62" s="1"/>
      <c r="B62" s="1"/>
      <c r="C62" s="1"/>
      <c r="D62" s="1"/>
      <c r="E62" s="1"/>
      <c r="F62" s="2"/>
      <c r="G62" s="2"/>
      <c r="H62" s="2"/>
    </row>
    <row r="63" spans="1:8" x14ac:dyDescent="0.25">
      <c r="A63" s="1"/>
      <c r="B63" s="1"/>
      <c r="C63" s="1"/>
      <c r="D63" s="1"/>
      <c r="E63" s="1"/>
      <c r="F63" s="2"/>
      <c r="G63" s="2"/>
      <c r="H63" s="2"/>
    </row>
    <row r="64" spans="1:8" x14ac:dyDescent="0.25">
      <c r="A64" s="1"/>
      <c r="B64" s="1"/>
      <c r="C64" s="1"/>
      <c r="D64" s="1"/>
      <c r="E64" s="1"/>
      <c r="F64" s="2"/>
      <c r="G64" s="2"/>
      <c r="H64" s="2"/>
    </row>
    <row r="65" spans="1:8" x14ac:dyDescent="0.25">
      <c r="A65" s="1"/>
      <c r="B65" s="1"/>
      <c r="C65" s="1"/>
      <c r="D65" s="1"/>
      <c r="E65" s="1"/>
      <c r="F65" s="2"/>
      <c r="G65" s="2"/>
      <c r="H65" s="2"/>
    </row>
    <row r="66" spans="1:8" x14ac:dyDescent="0.25">
      <c r="A66" s="1"/>
      <c r="B66" s="1"/>
      <c r="C66" s="1"/>
      <c r="D66" s="1"/>
      <c r="E66" s="1"/>
      <c r="F66" s="2"/>
      <c r="G66" s="2"/>
      <c r="H66" s="2"/>
    </row>
    <row r="67" spans="1:8" x14ac:dyDescent="0.25">
      <c r="A67" s="1"/>
      <c r="B67" s="1"/>
      <c r="C67" s="1"/>
      <c r="D67" s="1"/>
      <c r="E67" s="1"/>
      <c r="F67" s="2"/>
      <c r="G67" s="2"/>
      <c r="H67" s="2"/>
    </row>
    <row r="68" spans="1:8" x14ac:dyDescent="0.25">
      <c r="A68" s="1"/>
      <c r="B68" s="1"/>
      <c r="C68" s="1"/>
      <c r="D68" s="1"/>
      <c r="E68" s="1"/>
      <c r="F68" s="2"/>
      <c r="G68" s="2"/>
      <c r="H68" s="2"/>
    </row>
    <row r="69" spans="1:8" x14ac:dyDescent="0.25">
      <c r="A69" s="1"/>
      <c r="B69" s="1"/>
      <c r="C69" s="1"/>
      <c r="D69" s="1"/>
      <c r="E69" s="1"/>
      <c r="F69" s="2"/>
      <c r="G69" s="2"/>
      <c r="H69" s="2"/>
    </row>
    <row r="70" spans="1:8" x14ac:dyDescent="0.25">
      <c r="A70" s="1"/>
      <c r="B70" s="1"/>
      <c r="C70" s="1"/>
      <c r="D70" s="1"/>
      <c r="E70" s="1"/>
      <c r="F70" s="2"/>
      <c r="G70" s="2"/>
      <c r="H70" s="2"/>
    </row>
    <row r="71" spans="1:8" x14ac:dyDescent="0.25">
      <c r="A71" s="1"/>
      <c r="B71" s="1"/>
      <c r="C71" s="1"/>
      <c r="D71" s="1"/>
      <c r="E71" s="1"/>
      <c r="F71" s="2"/>
      <c r="G71" s="2"/>
      <c r="H71" s="2"/>
    </row>
    <row r="72" spans="1:8" x14ac:dyDescent="0.25">
      <c r="A72" s="1"/>
      <c r="B72" s="1"/>
      <c r="C72" s="1"/>
      <c r="D72" s="1"/>
      <c r="E72" s="1"/>
      <c r="F72" s="2"/>
      <c r="G72" s="2"/>
      <c r="H72" s="2"/>
    </row>
    <row r="73" spans="1:8" x14ac:dyDescent="0.25">
      <c r="A73" s="1"/>
      <c r="B73" s="1"/>
      <c r="C73" s="1"/>
      <c r="D73" s="1"/>
      <c r="E73" s="1"/>
      <c r="F73" s="2"/>
      <c r="G73" s="2"/>
      <c r="H73" s="2"/>
    </row>
    <row r="74" spans="1:8" x14ac:dyDescent="0.25">
      <c r="A74" s="1"/>
      <c r="B74" s="1"/>
      <c r="C74" s="1"/>
      <c r="D74" s="1"/>
      <c r="E74" s="1"/>
      <c r="F74" s="2"/>
      <c r="G74" s="2"/>
      <c r="H74" s="2"/>
    </row>
    <row r="75" spans="1:8" x14ac:dyDescent="0.25">
      <c r="A75" s="1"/>
      <c r="B75" s="1"/>
      <c r="C75" s="1"/>
      <c r="D75" s="1"/>
      <c r="E75" s="1"/>
      <c r="F75" s="2"/>
      <c r="G75" s="2"/>
      <c r="H75" s="2"/>
    </row>
    <row r="76" spans="1:8" x14ac:dyDescent="0.25">
      <c r="A76" s="1"/>
      <c r="B76" s="1"/>
      <c r="C76" s="1"/>
      <c r="D76" s="1"/>
      <c r="E76" s="1"/>
      <c r="F76" s="2"/>
      <c r="G76" s="2"/>
      <c r="H76" s="2"/>
    </row>
    <row r="77" spans="1:8" x14ac:dyDescent="0.25">
      <c r="A77" s="1"/>
      <c r="B77" s="1"/>
      <c r="C77" s="1"/>
      <c r="D77" s="1"/>
      <c r="E77" s="1"/>
      <c r="F77" s="2"/>
      <c r="G77" s="2"/>
      <c r="H77" s="2"/>
    </row>
    <row r="78" spans="1:8" x14ac:dyDescent="0.25">
      <c r="A78" s="1"/>
      <c r="B78" s="1"/>
      <c r="C78" s="1"/>
      <c r="D78" s="1"/>
      <c r="E78" s="1"/>
      <c r="F78" s="2"/>
      <c r="G78" s="2"/>
      <c r="H78" s="2"/>
    </row>
    <row r="79" spans="1:8" x14ac:dyDescent="0.25">
      <c r="A79" s="1"/>
      <c r="B79" s="1"/>
      <c r="C79" s="1"/>
      <c r="D79" s="1"/>
      <c r="E79" s="1"/>
      <c r="F79" s="2"/>
      <c r="G79" s="2"/>
      <c r="H79" s="2"/>
    </row>
    <row r="80" spans="1:8" x14ac:dyDescent="0.25">
      <c r="A80" s="1"/>
      <c r="B80" s="1"/>
      <c r="C80" s="1"/>
      <c r="D80" s="1"/>
      <c r="E80" s="1"/>
      <c r="F80" s="2"/>
      <c r="G80" s="2"/>
      <c r="H80" s="2"/>
    </row>
    <row r="81" spans="1:8" x14ac:dyDescent="0.25">
      <c r="A81" s="1"/>
      <c r="B81" s="1"/>
      <c r="C81" s="1"/>
      <c r="D81" s="1"/>
      <c r="E81" s="1"/>
      <c r="F81" s="2"/>
      <c r="G81" s="2"/>
      <c r="H81" s="2"/>
    </row>
    <row r="82" spans="1:8" x14ac:dyDescent="0.25">
      <c r="A82" s="1"/>
      <c r="B82" s="1"/>
      <c r="C82" s="1"/>
      <c r="D82" s="1"/>
      <c r="E82" s="1"/>
      <c r="F82" s="2"/>
      <c r="G82" s="2"/>
      <c r="H82" s="2"/>
    </row>
    <row r="83" spans="1:8" x14ac:dyDescent="0.25">
      <c r="A83" s="1"/>
      <c r="B83" s="1"/>
      <c r="C83" s="1"/>
      <c r="D83" s="1"/>
      <c r="E83" s="1"/>
      <c r="F83" s="2"/>
      <c r="G83" s="2"/>
      <c r="H83" s="2"/>
    </row>
    <row r="84" spans="1:8" x14ac:dyDescent="0.25">
      <c r="A84" s="1"/>
      <c r="B84" s="1"/>
      <c r="C84" s="1"/>
      <c r="D84" s="1"/>
      <c r="E84" s="1"/>
      <c r="F84" s="2"/>
      <c r="G84" s="2"/>
      <c r="H84" s="2"/>
    </row>
    <row r="85" spans="1:8" x14ac:dyDescent="0.25">
      <c r="A85" s="1"/>
      <c r="B85" s="1"/>
      <c r="C85" s="1"/>
      <c r="D85" s="1"/>
      <c r="E85" s="1"/>
      <c r="F85" s="2"/>
      <c r="G85" s="2"/>
      <c r="H85" s="2"/>
    </row>
    <row r="86" spans="1:8" x14ac:dyDescent="0.25">
      <c r="A86" s="1"/>
      <c r="B86" s="1"/>
      <c r="C86" s="1"/>
      <c r="D86" s="1"/>
      <c r="E86" s="1"/>
      <c r="F86" s="2"/>
      <c r="G86" s="2"/>
      <c r="H86" s="2"/>
    </row>
    <row r="87" spans="1:8" x14ac:dyDescent="0.25">
      <c r="A87" s="1"/>
      <c r="B87" s="1"/>
      <c r="C87" s="1"/>
      <c r="D87" s="1"/>
      <c r="E87" s="1"/>
      <c r="F87" s="2"/>
      <c r="G87" s="2"/>
      <c r="H87" s="2"/>
    </row>
    <row r="88" spans="1:8" x14ac:dyDescent="0.25">
      <c r="A88" s="1"/>
      <c r="B88" s="1"/>
      <c r="C88" s="1"/>
      <c r="D88" s="1"/>
      <c r="E88" s="1"/>
      <c r="F88" s="2"/>
      <c r="G88" s="2"/>
      <c r="H88" s="2"/>
    </row>
    <row r="89" spans="1:8" x14ac:dyDescent="0.25">
      <c r="A89" s="1"/>
      <c r="B89" s="1"/>
      <c r="C89" s="1"/>
      <c r="D89" s="1"/>
      <c r="E89" s="1"/>
      <c r="F89" s="2"/>
      <c r="G89" s="2"/>
      <c r="H89" s="2"/>
    </row>
    <row r="90" spans="1:8" x14ac:dyDescent="0.25">
      <c r="A90" s="1"/>
      <c r="B90" s="1"/>
      <c r="C90" s="1"/>
      <c r="D90" s="1"/>
      <c r="E90" s="1"/>
      <c r="F90" s="2"/>
      <c r="G90" s="2"/>
      <c r="H90" s="2"/>
    </row>
    <row r="91" spans="1:8" x14ac:dyDescent="0.25">
      <c r="A91" s="1"/>
      <c r="B91" s="1"/>
      <c r="C91" s="1"/>
      <c r="D91" s="1"/>
      <c r="E91" s="1"/>
      <c r="F91" s="2"/>
      <c r="G91" s="2"/>
      <c r="H91" s="2"/>
    </row>
    <row r="92" spans="1:8" x14ac:dyDescent="0.25">
      <c r="A92" s="1"/>
      <c r="B92" s="1"/>
      <c r="C92" s="1"/>
      <c r="D92" s="1"/>
      <c r="E92" s="1"/>
      <c r="F92" s="2"/>
      <c r="G92" s="2"/>
      <c r="H92" s="2"/>
    </row>
    <row r="93" spans="1:8" x14ac:dyDescent="0.25">
      <c r="A93" s="1"/>
      <c r="B93" s="1"/>
      <c r="C93" s="1"/>
      <c r="D93" s="1"/>
      <c r="E93" s="1"/>
      <c r="F93" s="2"/>
      <c r="G93" s="2"/>
      <c r="H93" s="2"/>
    </row>
    <row r="94" spans="1:8" x14ac:dyDescent="0.25">
      <c r="A94" s="1"/>
      <c r="B94" s="1"/>
      <c r="C94" s="1"/>
      <c r="D94" s="1"/>
      <c r="E94" s="1"/>
      <c r="F94" s="2"/>
      <c r="G94" s="2"/>
      <c r="H94" s="2"/>
    </row>
    <row r="95" spans="1:8" x14ac:dyDescent="0.25">
      <c r="A95" s="1"/>
      <c r="B95" s="1"/>
      <c r="C95" s="1"/>
      <c r="D95" s="1"/>
      <c r="E95" s="1"/>
      <c r="F95" s="2"/>
      <c r="G95" s="2"/>
      <c r="H95" s="2"/>
    </row>
    <row r="96" spans="1:8" x14ac:dyDescent="0.25">
      <c r="A96" s="1"/>
      <c r="B96" s="1"/>
      <c r="C96" s="1"/>
      <c r="D96" s="1"/>
      <c r="E96" s="1"/>
      <c r="F96" s="2"/>
      <c r="G96" s="2"/>
      <c r="H96" s="2"/>
    </row>
    <row r="97" spans="1:8" x14ac:dyDescent="0.25">
      <c r="A97" s="1"/>
      <c r="B97" s="1"/>
      <c r="C97" s="1"/>
      <c r="D97" s="1"/>
      <c r="E97" s="1"/>
      <c r="F97" s="2"/>
      <c r="G97" s="2"/>
      <c r="H97" s="2"/>
    </row>
    <row r="98" spans="1:8" x14ac:dyDescent="0.25">
      <c r="A98" s="1"/>
      <c r="B98" s="1"/>
      <c r="C98" s="1"/>
      <c r="D98" s="1"/>
      <c r="E98" s="1"/>
      <c r="F98" s="2"/>
      <c r="G98" s="2"/>
      <c r="H98" s="2"/>
    </row>
    <row r="99" spans="1:8" x14ac:dyDescent="0.25">
      <c r="A99" s="1"/>
      <c r="B99" s="1"/>
      <c r="C99" s="1"/>
      <c r="D99" s="1"/>
      <c r="E99" s="1"/>
      <c r="F99" s="2"/>
      <c r="G99" s="2"/>
      <c r="H99" s="2"/>
    </row>
    <row r="100" spans="1:8" x14ac:dyDescent="0.25">
      <c r="A100" s="1"/>
      <c r="B100" s="1"/>
      <c r="C100" s="1"/>
      <c r="D100" s="1"/>
      <c r="E100" s="1"/>
      <c r="F100" s="2"/>
      <c r="G100" s="2"/>
      <c r="H100" s="2"/>
    </row>
    <row r="101" spans="1:8" x14ac:dyDescent="0.25">
      <c r="A101" s="1"/>
      <c r="B101" s="1"/>
      <c r="C101" s="1"/>
      <c r="D101" s="1"/>
      <c r="E101" s="1"/>
      <c r="F101" s="2"/>
      <c r="G101" s="2"/>
      <c r="H101" s="2"/>
    </row>
    <row r="102" spans="1:8" x14ac:dyDescent="0.25">
      <c r="A102" s="1"/>
      <c r="B102" s="1"/>
      <c r="C102" s="1"/>
      <c r="D102" s="1"/>
      <c r="E102" s="1"/>
      <c r="F102" s="2"/>
      <c r="G102" s="2"/>
      <c r="H102" s="2"/>
    </row>
    <row r="103" spans="1:8" x14ac:dyDescent="0.25">
      <c r="A103" s="1"/>
      <c r="B103" s="1"/>
      <c r="C103" s="1"/>
      <c r="D103" s="1"/>
      <c r="E103" s="1"/>
      <c r="F103" s="2"/>
      <c r="G103" s="2"/>
      <c r="H103" s="2"/>
    </row>
    <row r="104" spans="1:8" x14ac:dyDescent="0.25">
      <c r="A104" s="1"/>
      <c r="B104" s="1"/>
      <c r="C104" s="1"/>
      <c r="D104" s="1"/>
      <c r="E104" s="1"/>
      <c r="F104" s="2"/>
      <c r="G104" s="2"/>
      <c r="H104" s="2"/>
    </row>
    <row r="105" spans="1:8" x14ac:dyDescent="0.25">
      <c r="A105" s="1"/>
      <c r="B105" s="1"/>
      <c r="C105" s="1"/>
      <c r="D105" s="1"/>
      <c r="E105" s="1"/>
      <c r="F105" s="2"/>
      <c r="G105" s="2"/>
      <c r="H105" s="2"/>
    </row>
    <row r="106" spans="1:8" x14ac:dyDescent="0.25">
      <c r="A106" s="1"/>
      <c r="B106" s="1"/>
      <c r="C106" s="1"/>
      <c r="D106" s="1"/>
      <c r="E106" s="1"/>
      <c r="F106" s="2"/>
      <c r="G106" s="2"/>
      <c r="H106" s="2"/>
    </row>
    <row r="107" spans="1:8" x14ac:dyDescent="0.25">
      <c r="A107" s="1"/>
      <c r="B107" s="1"/>
      <c r="C107" s="1"/>
      <c r="D107" s="1"/>
      <c r="E107" s="1"/>
      <c r="F107" s="2"/>
      <c r="G107" s="2"/>
      <c r="H107" s="2"/>
    </row>
    <row r="108" spans="1:8" x14ac:dyDescent="0.25">
      <c r="A108" s="1"/>
      <c r="B108" s="1"/>
      <c r="C108" s="1"/>
      <c r="D108" s="1"/>
      <c r="E108" s="1"/>
      <c r="F108" s="2"/>
      <c r="G108" s="2"/>
      <c r="H108" s="2"/>
    </row>
    <row r="109" spans="1:8" x14ac:dyDescent="0.25">
      <c r="A109" s="1"/>
      <c r="B109" s="1"/>
      <c r="C109" s="1"/>
      <c r="D109" s="1"/>
      <c r="E109" s="1"/>
      <c r="F109" s="2"/>
      <c r="G109" s="2"/>
      <c r="H109" s="2"/>
    </row>
    <row r="110" spans="1:8" x14ac:dyDescent="0.25">
      <c r="A110" s="1"/>
      <c r="B110" s="1"/>
      <c r="C110" s="1"/>
      <c r="D110" s="1"/>
      <c r="E110" s="1"/>
      <c r="F110" s="2"/>
      <c r="G110" s="2"/>
      <c r="H110" s="2"/>
    </row>
    <row r="111" spans="1:8" x14ac:dyDescent="0.25">
      <c r="A111" s="1"/>
      <c r="B111" s="1"/>
      <c r="C111" s="1"/>
      <c r="D111" s="1"/>
      <c r="E111" s="1"/>
      <c r="F111" s="2"/>
      <c r="G111" s="2"/>
      <c r="H111" s="2"/>
    </row>
    <row r="112" spans="1:8" x14ac:dyDescent="0.25">
      <c r="A112" s="1"/>
      <c r="B112" s="1"/>
      <c r="C112" s="1"/>
      <c r="D112" s="1"/>
      <c r="E112" s="1"/>
      <c r="F112" s="2"/>
      <c r="G112" s="2"/>
      <c r="H112" s="2"/>
    </row>
    <row r="113" spans="1:8" x14ac:dyDescent="0.25">
      <c r="A113" s="1"/>
      <c r="B113" s="1"/>
      <c r="C113" s="1"/>
      <c r="D113" s="1"/>
      <c r="E113" s="1"/>
      <c r="F113" s="2"/>
      <c r="G113" s="2"/>
      <c r="H113" s="2"/>
    </row>
    <row r="114" spans="1:8" x14ac:dyDescent="0.25">
      <c r="A114" s="1"/>
      <c r="B114" s="1"/>
      <c r="C114" s="1"/>
      <c r="D114" s="1"/>
      <c r="E114" s="1"/>
      <c r="F114" s="2"/>
      <c r="G114" s="2"/>
      <c r="H114" s="2"/>
    </row>
    <row r="115" spans="1:8" x14ac:dyDescent="0.25">
      <c r="A115" s="1"/>
      <c r="B115" s="1"/>
      <c r="C115" s="1"/>
      <c r="D115" s="1"/>
      <c r="E115" s="1"/>
      <c r="F115" s="2"/>
      <c r="G115" s="2"/>
      <c r="H115" s="2"/>
    </row>
    <row r="116" spans="1:8" x14ac:dyDescent="0.25">
      <c r="A116" s="1"/>
      <c r="B116" s="1"/>
      <c r="C116" s="1"/>
      <c r="D116" s="1"/>
      <c r="E116" s="1"/>
      <c r="F116" s="2"/>
      <c r="G116" s="2"/>
      <c r="H116" s="2"/>
    </row>
    <row r="117" spans="1:8" x14ac:dyDescent="0.25">
      <c r="A117" s="1"/>
      <c r="B117" s="1"/>
      <c r="C117" s="1"/>
      <c r="D117" s="1"/>
      <c r="E117" s="1"/>
      <c r="F117" s="2"/>
      <c r="G117" s="2"/>
      <c r="H117" s="2"/>
    </row>
    <row r="118" spans="1:8" x14ac:dyDescent="0.25">
      <c r="A118" s="1"/>
      <c r="B118" s="1"/>
      <c r="C118" s="1"/>
      <c r="D118" s="1"/>
      <c r="E118" s="1"/>
      <c r="F118" s="2"/>
      <c r="G118" s="2"/>
      <c r="H118" s="2"/>
    </row>
    <row r="119" spans="1:8" x14ac:dyDescent="0.25">
      <c r="A119" s="1"/>
      <c r="B119" s="1"/>
      <c r="C119" s="1"/>
      <c r="D119" s="1"/>
      <c r="E119" s="1"/>
      <c r="F119" s="2"/>
      <c r="G119" s="2"/>
      <c r="H119" s="2"/>
    </row>
    <row r="120" spans="1:8" x14ac:dyDescent="0.25">
      <c r="A120" s="1"/>
      <c r="B120" s="1"/>
      <c r="C120" s="1"/>
      <c r="D120" s="1"/>
      <c r="E120" s="1"/>
      <c r="F120" s="2"/>
      <c r="G120" s="2"/>
      <c r="H120" s="2"/>
    </row>
    <row r="121" spans="1:8" x14ac:dyDescent="0.25">
      <c r="A121" s="1"/>
      <c r="B121" s="1"/>
      <c r="C121" s="1"/>
      <c r="D121" s="1"/>
      <c r="E121" s="1"/>
      <c r="F121" s="2"/>
      <c r="G121" s="2"/>
      <c r="H121" s="2"/>
    </row>
    <row r="122" spans="1:8" x14ac:dyDescent="0.25">
      <c r="A122" s="1"/>
      <c r="B122" s="1"/>
      <c r="C122" s="1"/>
      <c r="D122" s="1"/>
      <c r="E122" s="1"/>
      <c r="F122" s="2"/>
      <c r="G122" s="2"/>
      <c r="H122" s="2"/>
    </row>
    <row r="123" spans="1:8" x14ac:dyDescent="0.25">
      <c r="A123" s="1"/>
      <c r="B123" s="1"/>
      <c r="C123" s="1"/>
      <c r="D123" s="1"/>
      <c r="E123" s="1"/>
      <c r="F123" s="2"/>
      <c r="G123" s="2"/>
      <c r="H123" s="2"/>
    </row>
    <row r="124" spans="1:8" x14ac:dyDescent="0.25">
      <c r="A124" s="1"/>
      <c r="B124" s="1"/>
      <c r="C124" s="1"/>
      <c r="D124" s="1"/>
      <c r="E124" s="1"/>
      <c r="F124" s="2"/>
      <c r="G124" s="2"/>
      <c r="H124" s="2"/>
    </row>
    <row r="125" spans="1:8" x14ac:dyDescent="0.25">
      <c r="A125" s="1"/>
      <c r="B125" s="1"/>
      <c r="C125" s="1"/>
      <c r="D125" s="1"/>
      <c r="E125" s="1"/>
      <c r="F125" s="2"/>
      <c r="G125" s="2"/>
      <c r="H125" s="2"/>
    </row>
    <row r="126" spans="1:8" x14ac:dyDescent="0.25">
      <c r="A126" s="1"/>
      <c r="B126" s="1"/>
      <c r="C126" s="1"/>
      <c r="D126" s="1"/>
      <c r="E126" s="1"/>
      <c r="F126" s="2"/>
      <c r="G126" s="2"/>
      <c r="H126" s="2"/>
    </row>
    <row r="127" spans="1:8" x14ac:dyDescent="0.25">
      <c r="A127" s="1"/>
      <c r="B127" s="1"/>
      <c r="C127" s="1"/>
      <c r="D127" s="1"/>
      <c r="E127" s="1"/>
      <c r="F127" s="2"/>
      <c r="G127" s="2"/>
      <c r="H127" s="2"/>
    </row>
    <row r="128" spans="1:8" x14ac:dyDescent="0.25">
      <c r="A128" s="1"/>
      <c r="B128" s="1"/>
      <c r="C128" s="1"/>
      <c r="D128" s="1"/>
      <c r="E128" s="1"/>
      <c r="F128" s="2"/>
      <c r="G128" s="2"/>
      <c r="H128" s="2"/>
    </row>
    <row r="129" spans="1:8" x14ac:dyDescent="0.25">
      <c r="A129" s="1"/>
      <c r="B129" s="1"/>
      <c r="C129" s="1"/>
      <c r="D129" s="1"/>
      <c r="E129" s="1"/>
      <c r="F129" s="2"/>
      <c r="G129" s="2"/>
      <c r="H129" s="2"/>
    </row>
    <row r="130" spans="1:8" x14ac:dyDescent="0.25">
      <c r="A130" s="1"/>
      <c r="B130" s="1"/>
      <c r="C130" s="1"/>
      <c r="D130" s="1"/>
      <c r="E130" s="1"/>
      <c r="F130" s="2"/>
      <c r="G130" s="2"/>
      <c r="H130" s="2"/>
    </row>
    <row r="131" spans="1:8" x14ac:dyDescent="0.25">
      <c r="A131" s="1"/>
      <c r="B131" s="1"/>
      <c r="C131" s="1"/>
      <c r="D131" s="1"/>
      <c r="E131" s="1"/>
      <c r="F131" s="2"/>
      <c r="G131" s="2"/>
      <c r="H131" s="2"/>
    </row>
    <row r="132" spans="1:8" x14ac:dyDescent="0.25">
      <c r="A132" s="1"/>
      <c r="B132" s="1"/>
      <c r="C132" s="1"/>
      <c r="D132" s="1"/>
      <c r="E132" s="1"/>
      <c r="F132" s="2"/>
      <c r="G132" s="2"/>
      <c r="H132" s="2"/>
    </row>
    <row r="133" spans="1:8" x14ac:dyDescent="0.25">
      <c r="A133" s="1"/>
      <c r="B133" s="1"/>
      <c r="C133" s="1"/>
      <c r="D133" s="1"/>
      <c r="E133" s="1"/>
      <c r="F133" s="2"/>
      <c r="G133" s="2"/>
      <c r="H133" s="2"/>
    </row>
    <row r="134" spans="1:8" x14ac:dyDescent="0.25">
      <c r="A134" s="1"/>
      <c r="B134" s="1"/>
      <c r="C134" s="1"/>
      <c r="D134" s="1"/>
      <c r="E134" s="1"/>
      <c r="F134" s="2"/>
      <c r="G134" s="2"/>
      <c r="H134" s="2"/>
    </row>
    <row r="135" spans="1:8" x14ac:dyDescent="0.25">
      <c r="A135" s="1"/>
      <c r="B135" s="1"/>
      <c r="C135" s="1"/>
      <c r="D135" s="1"/>
      <c r="E135" s="1"/>
      <c r="F135" s="2"/>
      <c r="G135" s="2"/>
      <c r="H135" s="2"/>
    </row>
    <row r="136" spans="1:8" x14ac:dyDescent="0.25">
      <c r="A136" s="1"/>
      <c r="B136" s="1"/>
      <c r="C136" s="1"/>
      <c r="D136" s="1"/>
      <c r="E136" s="1"/>
      <c r="F136" s="2"/>
      <c r="G136" s="2"/>
      <c r="H136" s="2"/>
    </row>
    <row r="137" spans="1:8" x14ac:dyDescent="0.25">
      <c r="A137" s="1"/>
      <c r="B137" s="1"/>
      <c r="C137" s="1"/>
      <c r="D137" s="1"/>
      <c r="E137" s="1"/>
      <c r="F137" s="2"/>
      <c r="G137" s="2"/>
      <c r="H137" s="2"/>
    </row>
    <row r="138" spans="1:8" x14ac:dyDescent="0.25">
      <c r="A138" s="1"/>
      <c r="B138" s="1"/>
      <c r="C138" s="1"/>
      <c r="D138" s="1"/>
      <c r="E138" s="1"/>
      <c r="F138" s="2"/>
      <c r="G138" s="2"/>
      <c r="H138" s="2"/>
    </row>
    <row r="139" spans="1:8" x14ac:dyDescent="0.25">
      <c r="A139" s="1"/>
      <c r="B139" s="1"/>
      <c r="C139" s="1"/>
      <c r="D139" s="1"/>
      <c r="E139" s="1"/>
      <c r="F139" s="2"/>
      <c r="G139" s="2"/>
      <c r="H139" s="2"/>
    </row>
    <row r="140" spans="1:8" x14ac:dyDescent="0.25">
      <c r="A140" s="1"/>
      <c r="B140" s="1"/>
      <c r="C140" s="1"/>
      <c r="D140" s="1"/>
      <c r="E140" s="1"/>
      <c r="F140" s="2"/>
      <c r="G140" s="2"/>
      <c r="H140" s="2"/>
    </row>
    <row r="141" spans="1:8" x14ac:dyDescent="0.25">
      <c r="A141" s="1"/>
      <c r="B141" s="1"/>
      <c r="C141" s="1"/>
      <c r="D141" s="1"/>
      <c r="E141" s="1"/>
      <c r="F141" s="2"/>
      <c r="G141" s="2"/>
      <c r="H141" s="2"/>
    </row>
    <row r="142" spans="1:8" x14ac:dyDescent="0.25">
      <c r="A142" s="1"/>
      <c r="B142" s="1"/>
      <c r="C142" s="1"/>
      <c r="D142" s="1"/>
      <c r="E142" s="1"/>
      <c r="F142" s="2"/>
      <c r="G142" s="2"/>
      <c r="H142" s="2"/>
    </row>
    <row r="143" spans="1:8" x14ac:dyDescent="0.25">
      <c r="A143" s="1"/>
      <c r="B143" s="1"/>
      <c r="C143" s="1"/>
      <c r="D143" s="1"/>
      <c r="E143" s="1"/>
      <c r="F143" s="2"/>
      <c r="G143" s="2"/>
      <c r="H143" s="2"/>
    </row>
    <row r="144" spans="1:8" x14ac:dyDescent="0.25">
      <c r="A144" s="1"/>
      <c r="B144" s="1"/>
      <c r="C144" s="1"/>
      <c r="D144" s="1"/>
      <c r="E144" s="1"/>
      <c r="F144" s="2"/>
      <c r="G144" s="2"/>
      <c r="H144" s="2"/>
    </row>
    <row r="145" spans="1:8" x14ac:dyDescent="0.25">
      <c r="A145" s="1"/>
      <c r="B145" s="1"/>
      <c r="C145" s="1"/>
      <c r="D145" s="1"/>
      <c r="E145" s="1"/>
      <c r="F145" s="2"/>
      <c r="G145" s="2"/>
      <c r="H145" s="2"/>
    </row>
    <row r="146" spans="1:8" x14ac:dyDescent="0.25">
      <c r="A146" s="1"/>
      <c r="B146" s="1"/>
      <c r="C146" s="1"/>
      <c r="D146" s="1"/>
      <c r="E146" s="1"/>
      <c r="F146" s="2"/>
      <c r="G146" s="2"/>
      <c r="H146" s="2"/>
    </row>
    <row r="147" spans="1:8" x14ac:dyDescent="0.25">
      <c r="A147" s="1"/>
      <c r="B147" s="1"/>
      <c r="C147" s="1"/>
      <c r="D147" s="1"/>
      <c r="E147" s="1"/>
      <c r="F147" s="2"/>
      <c r="G147" s="2"/>
      <c r="H147" s="2"/>
    </row>
    <row r="148" spans="1:8" x14ac:dyDescent="0.25">
      <c r="A148" s="1"/>
      <c r="B148" s="1"/>
      <c r="C148" s="1"/>
      <c r="D148" s="1"/>
      <c r="E148" s="1"/>
      <c r="F148" s="2"/>
      <c r="G148" s="2"/>
      <c r="H148" s="2"/>
    </row>
    <row r="149" spans="1:8" x14ac:dyDescent="0.25">
      <c r="A149" s="1"/>
      <c r="B149" s="1"/>
      <c r="C149" s="1"/>
      <c r="D149" s="1"/>
      <c r="E149" s="1"/>
      <c r="F149" s="2"/>
      <c r="G149" s="2"/>
      <c r="H149" s="2"/>
    </row>
    <row r="150" spans="1:8" x14ac:dyDescent="0.25">
      <c r="A150" s="1"/>
      <c r="B150" s="1"/>
      <c r="C150" s="1"/>
      <c r="D150" s="1"/>
      <c r="E150" s="1"/>
      <c r="F150" s="2"/>
      <c r="G150" s="2"/>
      <c r="H150" s="2"/>
    </row>
    <row r="151" spans="1:8" x14ac:dyDescent="0.25">
      <c r="A151" s="1"/>
      <c r="B151" s="1"/>
      <c r="C151" s="1"/>
      <c r="D151" s="1"/>
      <c r="E151" s="1"/>
      <c r="F151" s="2"/>
      <c r="G151" s="2"/>
      <c r="H151" s="2"/>
    </row>
    <row r="152" spans="1:8" x14ac:dyDescent="0.25">
      <c r="A152" s="1"/>
      <c r="B152" s="1"/>
      <c r="C152" s="1"/>
      <c r="D152" s="1"/>
      <c r="E152" s="1"/>
      <c r="F152" s="2"/>
      <c r="G152" s="2"/>
      <c r="H152" s="2"/>
    </row>
    <row r="153" spans="1:8" x14ac:dyDescent="0.25">
      <c r="A153" s="1"/>
      <c r="B153" s="1"/>
      <c r="C153" s="1"/>
      <c r="D153" s="1"/>
      <c r="E153" s="1"/>
      <c r="F153" s="2"/>
      <c r="G153" s="2"/>
      <c r="H153" s="2"/>
    </row>
    <row r="154" spans="1:8" x14ac:dyDescent="0.25">
      <c r="A154" s="1"/>
      <c r="B154" s="1"/>
      <c r="C154" s="1"/>
      <c r="D154" s="1"/>
      <c r="E154" s="1"/>
      <c r="F154" s="2"/>
      <c r="G154" s="2"/>
      <c r="H154" s="2"/>
    </row>
    <row r="155" spans="1:8" x14ac:dyDescent="0.25">
      <c r="A155" s="1"/>
      <c r="B155" s="1"/>
      <c r="C155" s="1"/>
      <c r="D155" s="1"/>
      <c r="E155" s="1"/>
      <c r="F155" s="2"/>
      <c r="G155" s="2"/>
      <c r="H155" s="2"/>
    </row>
    <row r="156" spans="1:8" x14ac:dyDescent="0.25">
      <c r="A156" s="1"/>
      <c r="B156" s="1"/>
      <c r="C156" s="1"/>
      <c r="D156" s="1"/>
      <c r="E156" s="1"/>
      <c r="F156" s="2"/>
      <c r="G156" s="2"/>
      <c r="H156" s="2"/>
    </row>
    <row r="157" spans="1:8" x14ac:dyDescent="0.25">
      <c r="A157" s="1"/>
      <c r="B157" s="1"/>
      <c r="C157" s="1"/>
      <c r="D157" s="1"/>
      <c r="E157" s="1"/>
      <c r="F157" s="2"/>
      <c r="G157" s="2"/>
      <c r="H157" s="2"/>
    </row>
    <row r="158" spans="1:8" x14ac:dyDescent="0.25">
      <c r="A158" s="1"/>
      <c r="B158" s="1"/>
      <c r="C158" s="1"/>
      <c r="D158" s="1"/>
      <c r="E158" s="1"/>
      <c r="F158" s="2"/>
      <c r="G158" s="2"/>
      <c r="H158" s="2"/>
    </row>
    <row r="159" spans="1:8" x14ac:dyDescent="0.25">
      <c r="A159" s="1"/>
      <c r="B159" s="1"/>
      <c r="C159" s="1"/>
      <c r="D159" s="1"/>
      <c r="E159" s="1"/>
      <c r="F159" s="2"/>
      <c r="G159" s="2"/>
      <c r="H159" s="2"/>
    </row>
    <row r="160" spans="1:8" x14ac:dyDescent="0.25">
      <c r="A160" s="1"/>
      <c r="B160" s="1"/>
      <c r="C160" s="1"/>
      <c r="D160" s="1"/>
      <c r="E160" s="1"/>
      <c r="F160" s="2"/>
      <c r="G160" s="2"/>
      <c r="H160" s="2"/>
    </row>
    <row r="161" spans="1:8" x14ac:dyDescent="0.25">
      <c r="A161" s="1"/>
      <c r="B161" s="1"/>
      <c r="C161" s="1"/>
      <c r="D161" s="1"/>
      <c r="E161" s="1"/>
      <c r="F161" s="2"/>
      <c r="G161" s="2"/>
      <c r="H161" s="2"/>
    </row>
    <row r="162" spans="1:8" x14ac:dyDescent="0.25">
      <c r="A162" s="1"/>
      <c r="B162" s="1"/>
      <c r="C162" s="1"/>
      <c r="D162" s="1"/>
      <c r="E162" s="1"/>
      <c r="F162" s="2"/>
      <c r="G162" s="2"/>
      <c r="H162" s="2"/>
    </row>
    <row r="163" spans="1:8" x14ac:dyDescent="0.25">
      <c r="A163" s="1"/>
      <c r="B163" s="1"/>
      <c r="C163" s="1"/>
      <c r="D163" s="1"/>
      <c r="E163" s="1"/>
      <c r="F163" s="2"/>
      <c r="G163" s="2"/>
      <c r="H163" s="2"/>
    </row>
    <row r="164" spans="1:8" x14ac:dyDescent="0.25">
      <c r="A164" s="1"/>
      <c r="B164" s="1"/>
      <c r="C164" s="1"/>
      <c r="D164" s="1"/>
      <c r="E164" s="1"/>
      <c r="F164" s="2"/>
      <c r="G164" s="2"/>
      <c r="H164" s="2"/>
    </row>
    <row r="165" spans="1:8" x14ac:dyDescent="0.25">
      <c r="A165" s="1"/>
      <c r="B165" s="1"/>
      <c r="C165" s="1"/>
      <c r="D165" s="1"/>
      <c r="E165" s="1"/>
      <c r="F165" s="2"/>
      <c r="G165" s="2"/>
      <c r="H165" s="2"/>
    </row>
    <row r="166" spans="1:8" x14ac:dyDescent="0.25">
      <c r="A166" s="1"/>
      <c r="B166" s="1"/>
      <c r="C166" s="1"/>
      <c r="D166" s="1"/>
      <c r="E166" s="1"/>
      <c r="F166" s="2"/>
      <c r="G166" s="2"/>
      <c r="H166" s="2"/>
    </row>
    <row r="167" spans="1:8" x14ac:dyDescent="0.25">
      <c r="A167" s="1"/>
      <c r="B167" s="1"/>
      <c r="C167" s="1"/>
      <c r="D167" s="1"/>
      <c r="E167" s="1"/>
      <c r="F167" s="2"/>
      <c r="G167" s="2"/>
      <c r="H167" s="2"/>
    </row>
    <row r="168" spans="1:8" x14ac:dyDescent="0.25">
      <c r="A168" s="185"/>
      <c r="B168" s="185"/>
      <c r="C168" s="185"/>
      <c r="D168" s="185"/>
      <c r="E168" s="185"/>
      <c r="F168" s="185"/>
      <c r="G168" s="185"/>
      <c r="H168" s="185"/>
    </row>
  </sheetData>
  <sheetProtection insertRows="0" deleteRows="0"/>
  <mergeCells count="15">
    <mergeCell ref="A16:H16"/>
    <mergeCell ref="A1:H1"/>
    <mergeCell ref="A7:E7"/>
    <mergeCell ref="A8:H8"/>
    <mergeCell ref="A9:H9"/>
    <mergeCell ref="A15:E15"/>
    <mergeCell ref="A32:H32"/>
    <mergeCell ref="A33:H33"/>
    <mergeCell ref="A39:E39"/>
    <mergeCell ref="A168:H168"/>
    <mergeCell ref="A17:H17"/>
    <mergeCell ref="A23:E23"/>
    <mergeCell ref="A24:H24"/>
    <mergeCell ref="A25:H25"/>
    <mergeCell ref="A31:E31"/>
  </mergeCells>
  <printOptions horizontalCentered="1"/>
  <pageMargins left="0.70866141732283472" right="0.70866141732283472" top="0.74803149606299213" bottom="0.74803149606299213" header="0.31496062992125984" footer="0.31496062992125984"/>
  <pageSetup paperSize="9" scale="82" fitToHeight="0" orientation="portrait" horizontalDpi="4294967293" verticalDpi="4294967293" r:id="rId1"/>
  <headerFooter>
    <oddFooter>&amp;L&amp;9&amp;F&amp;R&amp;9&amp;P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FEEC4-2204-405B-B534-CAC342BD86CB}">
  <sheetPr>
    <pageSetUpPr fitToPage="1"/>
  </sheetPr>
  <dimension ref="A1:E57"/>
  <sheetViews>
    <sheetView view="pageBreakPreview" topLeftCell="A28" zoomScaleNormal="100" zoomScaleSheetLayoutView="100" workbookViewId="0">
      <selection activeCell="B34" sqref="B34"/>
    </sheetView>
  </sheetViews>
  <sheetFormatPr defaultRowHeight="15" x14ac:dyDescent="0.25"/>
  <cols>
    <col min="1" max="1" width="4.140625" bestFit="1" customWidth="1"/>
    <col min="2" max="2" width="41.42578125" customWidth="1"/>
    <col min="3" max="3" width="13" customWidth="1"/>
    <col min="4" max="4" width="12.42578125" customWidth="1"/>
    <col min="5" max="5" width="19.7109375" customWidth="1"/>
  </cols>
  <sheetData>
    <row r="1" spans="1:5" ht="51.75" customHeight="1" thickBot="1" x14ac:dyDescent="0.3">
      <c r="A1" s="139" t="s">
        <v>507</v>
      </c>
      <c r="B1" s="140"/>
      <c r="C1" s="140"/>
      <c r="D1" s="140"/>
      <c r="E1" s="140"/>
    </row>
    <row r="2" spans="1:5" ht="15.75" thickBot="1" x14ac:dyDescent="0.3">
      <c r="A2" s="186"/>
      <c r="B2" s="186"/>
      <c r="C2" s="186"/>
      <c r="D2" s="186"/>
      <c r="E2" s="186"/>
    </row>
    <row r="3" spans="1:5" ht="16.5" thickBot="1" x14ac:dyDescent="0.3">
      <c r="A3" s="127" t="s">
        <v>498</v>
      </c>
      <c r="B3" s="128"/>
      <c r="C3" s="128"/>
      <c r="D3" s="128"/>
      <c r="E3" s="129"/>
    </row>
    <row r="4" spans="1:5" x14ac:dyDescent="0.25">
      <c r="A4" s="37" t="s">
        <v>0</v>
      </c>
      <c r="B4" s="38" t="s">
        <v>545</v>
      </c>
      <c r="C4" s="38" t="s">
        <v>439</v>
      </c>
      <c r="D4" s="38" t="s">
        <v>12</v>
      </c>
      <c r="E4" s="39" t="s">
        <v>1</v>
      </c>
    </row>
    <row r="5" spans="1:5" x14ac:dyDescent="0.25">
      <c r="A5" s="47">
        <v>1</v>
      </c>
      <c r="B5" s="4"/>
      <c r="C5" s="87"/>
      <c r="D5" s="88">
        <f>C5*24%</f>
        <v>0</v>
      </c>
      <c r="E5" s="70">
        <f>C5+D5</f>
        <v>0</v>
      </c>
    </row>
    <row r="6" spans="1:5" ht="15.75" thickBot="1" x14ac:dyDescent="0.3">
      <c r="A6" s="47">
        <v>2</v>
      </c>
      <c r="B6" s="5"/>
      <c r="C6" s="87"/>
      <c r="D6" s="88">
        <f t="shared" ref="D6" si="0">C6*24%</f>
        <v>0</v>
      </c>
      <c r="E6" s="70">
        <f t="shared" ref="E6" si="1">C6+D6</f>
        <v>0</v>
      </c>
    </row>
    <row r="7" spans="1:5" ht="15.75" thickBot="1" x14ac:dyDescent="0.3">
      <c r="A7" s="192" t="s">
        <v>444</v>
      </c>
      <c r="B7" s="193"/>
      <c r="C7" s="30">
        <f>SUM(C5:C6)</f>
        <v>0</v>
      </c>
      <c r="D7" s="30">
        <f>SUM(D5:D6)</f>
        <v>0</v>
      </c>
      <c r="E7" s="31">
        <f>SUM(E5:E6)</f>
        <v>0</v>
      </c>
    </row>
    <row r="8" spans="1:5" ht="15.75" thickBot="1" x14ac:dyDescent="0.3">
      <c r="A8" s="186"/>
      <c r="B8" s="186"/>
      <c r="C8" s="186"/>
      <c r="D8" s="186"/>
      <c r="E8" s="186"/>
    </row>
    <row r="9" spans="1:5" ht="33" customHeight="1" thickBot="1" x14ac:dyDescent="0.3">
      <c r="A9" s="182" t="s">
        <v>499</v>
      </c>
      <c r="B9" s="187"/>
      <c r="C9" s="187"/>
      <c r="D9" s="187"/>
      <c r="E9" s="188"/>
    </row>
    <row r="10" spans="1:5" x14ac:dyDescent="0.25">
      <c r="A10" s="37" t="s">
        <v>0</v>
      </c>
      <c r="B10" s="114" t="s">
        <v>545</v>
      </c>
      <c r="C10" s="38" t="s">
        <v>439</v>
      </c>
      <c r="D10" s="38" t="s">
        <v>12</v>
      </c>
      <c r="E10" s="39" t="s">
        <v>1</v>
      </c>
    </row>
    <row r="11" spans="1:5" x14ac:dyDescent="0.25">
      <c r="A11" s="47">
        <v>1</v>
      </c>
      <c r="B11" s="4"/>
      <c r="C11" s="87"/>
      <c r="D11" s="88">
        <f>C11*24%</f>
        <v>0</v>
      </c>
      <c r="E11" s="70">
        <f>C11+D11</f>
        <v>0</v>
      </c>
    </row>
    <row r="12" spans="1:5" ht="15.75" thickBot="1" x14ac:dyDescent="0.3">
      <c r="A12" s="47">
        <v>2</v>
      </c>
      <c r="B12" s="5"/>
      <c r="C12" s="87"/>
      <c r="D12" s="88">
        <f t="shared" ref="D12" si="2">C12*24%</f>
        <v>0</v>
      </c>
      <c r="E12" s="70">
        <f t="shared" ref="E12" si="3">C12+D12</f>
        <v>0</v>
      </c>
    </row>
    <row r="13" spans="1:5" ht="15.75" thickBot="1" x14ac:dyDescent="0.3">
      <c r="A13" s="192" t="s">
        <v>444</v>
      </c>
      <c r="B13" s="193"/>
      <c r="C13" s="30">
        <f>SUM(C11:C12)</f>
        <v>0</v>
      </c>
      <c r="D13" s="30">
        <f>SUM(D11:D12)</f>
        <v>0</v>
      </c>
      <c r="E13" s="31">
        <f>SUM(E11:E12)</f>
        <v>0</v>
      </c>
    </row>
    <row r="14" spans="1:5" ht="15.75" thickBot="1" x14ac:dyDescent="0.3">
      <c r="A14" s="186"/>
      <c r="B14" s="186"/>
      <c r="C14" s="186"/>
      <c r="D14" s="186"/>
      <c r="E14" s="186"/>
    </row>
    <row r="15" spans="1:5" ht="33.75" customHeight="1" thickBot="1" x14ac:dyDescent="0.3">
      <c r="A15" s="182" t="s">
        <v>500</v>
      </c>
      <c r="B15" s="187"/>
      <c r="C15" s="187"/>
      <c r="D15" s="187"/>
      <c r="E15" s="188"/>
    </row>
    <row r="16" spans="1:5" x14ac:dyDescent="0.25">
      <c r="A16" s="37" t="s">
        <v>0</v>
      </c>
      <c r="B16" s="114" t="s">
        <v>545</v>
      </c>
      <c r="C16" s="38" t="s">
        <v>439</v>
      </c>
      <c r="D16" s="38" t="s">
        <v>12</v>
      </c>
      <c r="E16" s="39" t="s">
        <v>1</v>
      </c>
    </row>
    <row r="17" spans="1:5" x14ac:dyDescent="0.25">
      <c r="A17" s="47">
        <v>1</v>
      </c>
      <c r="B17" s="4"/>
      <c r="C17" s="87"/>
      <c r="D17" s="88">
        <f>C17*24%</f>
        <v>0</v>
      </c>
      <c r="E17" s="70">
        <f>C17+D17</f>
        <v>0</v>
      </c>
    </row>
    <row r="18" spans="1:5" ht="15.75" thickBot="1" x14ac:dyDescent="0.3">
      <c r="A18" s="47">
        <v>2</v>
      </c>
      <c r="B18" s="5"/>
      <c r="C18" s="87"/>
      <c r="D18" s="88">
        <f t="shared" ref="D18" si="4">C18*24%</f>
        <v>0</v>
      </c>
      <c r="E18" s="70">
        <f t="shared" ref="E18" si="5">C18+D18</f>
        <v>0</v>
      </c>
    </row>
    <row r="19" spans="1:5" ht="15.75" thickBot="1" x14ac:dyDescent="0.3">
      <c r="A19" s="192" t="s">
        <v>444</v>
      </c>
      <c r="B19" s="193"/>
      <c r="C19" s="30">
        <f>SUM(C17:C18)</f>
        <v>0</v>
      </c>
      <c r="D19" s="30">
        <f>SUM(D17:D18)</f>
        <v>0</v>
      </c>
      <c r="E19" s="31">
        <f>SUM(E17:E18)</f>
        <v>0</v>
      </c>
    </row>
    <row r="20" spans="1:5" ht="15.75" thickBot="1" x14ac:dyDescent="0.3">
      <c r="A20" s="186"/>
      <c r="B20" s="186"/>
      <c r="C20" s="186"/>
      <c r="D20" s="186"/>
      <c r="E20" s="186"/>
    </row>
    <row r="21" spans="1:5" ht="39" customHeight="1" thickBot="1" x14ac:dyDescent="0.3">
      <c r="A21" s="182" t="s">
        <v>501</v>
      </c>
      <c r="B21" s="187"/>
      <c r="C21" s="187"/>
      <c r="D21" s="187"/>
      <c r="E21" s="188"/>
    </row>
    <row r="22" spans="1:5" x14ac:dyDescent="0.25">
      <c r="A22" s="37" t="s">
        <v>0</v>
      </c>
      <c r="B22" s="114" t="s">
        <v>545</v>
      </c>
      <c r="C22" s="38" t="s">
        <v>439</v>
      </c>
      <c r="D22" s="38" t="s">
        <v>12</v>
      </c>
      <c r="E22" s="39" t="s">
        <v>1</v>
      </c>
    </row>
    <row r="23" spans="1:5" x14ac:dyDescent="0.25">
      <c r="A23" s="47">
        <v>1</v>
      </c>
      <c r="B23" s="4"/>
      <c r="C23" s="87"/>
      <c r="D23" s="88">
        <f>C23*24%</f>
        <v>0</v>
      </c>
      <c r="E23" s="70">
        <f>C23+D23</f>
        <v>0</v>
      </c>
    </row>
    <row r="24" spans="1:5" ht="15.75" thickBot="1" x14ac:dyDescent="0.3">
      <c r="A24" s="47">
        <v>2</v>
      </c>
      <c r="B24" s="5"/>
      <c r="C24" s="87"/>
      <c r="D24" s="88">
        <f t="shared" ref="D24" si="6">C24*24%</f>
        <v>0</v>
      </c>
      <c r="E24" s="70">
        <f t="shared" ref="E24" si="7">C24+D24</f>
        <v>0</v>
      </c>
    </row>
    <row r="25" spans="1:5" ht="15.75" thickBot="1" x14ac:dyDescent="0.3">
      <c r="A25" s="192" t="s">
        <v>444</v>
      </c>
      <c r="B25" s="193"/>
      <c r="C25" s="30">
        <f>SUM(C23:C24)</f>
        <v>0</v>
      </c>
      <c r="D25" s="30">
        <f>SUM(D23:D24)</f>
        <v>0</v>
      </c>
      <c r="E25" s="31">
        <f>SUM(E23:E24)</f>
        <v>0</v>
      </c>
    </row>
    <row r="26" spans="1:5" ht="15.75" thickBot="1" x14ac:dyDescent="0.3">
      <c r="A26" s="191"/>
      <c r="B26" s="191"/>
      <c r="C26" s="191"/>
      <c r="D26" s="191"/>
      <c r="E26" s="191"/>
    </row>
    <row r="27" spans="1:5" ht="33" customHeight="1" thickBot="1" x14ac:dyDescent="0.3">
      <c r="A27" s="182" t="s">
        <v>502</v>
      </c>
      <c r="B27" s="187"/>
      <c r="C27" s="187"/>
      <c r="D27" s="187"/>
      <c r="E27" s="188"/>
    </row>
    <row r="28" spans="1:5" x14ac:dyDescent="0.25">
      <c r="A28" s="37" t="s">
        <v>0</v>
      </c>
      <c r="B28" s="114" t="s">
        <v>545</v>
      </c>
      <c r="C28" s="38" t="s">
        <v>439</v>
      </c>
      <c r="D28" s="38" t="s">
        <v>12</v>
      </c>
      <c r="E28" s="39" t="s">
        <v>1</v>
      </c>
    </row>
    <row r="29" spans="1:5" x14ac:dyDescent="0.25">
      <c r="A29" s="47">
        <v>1</v>
      </c>
      <c r="B29" s="4"/>
      <c r="C29" s="87"/>
      <c r="D29" s="88">
        <f>C29*24%</f>
        <v>0</v>
      </c>
      <c r="E29" s="70">
        <f>C29+D29</f>
        <v>0</v>
      </c>
    </row>
    <row r="30" spans="1:5" ht="15.75" thickBot="1" x14ac:dyDescent="0.3">
      <c r="A30" s="47">
        <v>2</v>
      </c>
      <c r="B30" s="5"/>
      <c r="C30" s="87"/>
      <c r="D30" s="88">
        <f>C30*24%</f>
        <v>0</v>
      </c>
      <c r="E30" s="70">
        <f>C30+D30</f>
        <v>0</v>
      </c>
    </row>
    <row r="31" spans="1:5" ht="15.75" thickBot="1" x14ac:dyDescent="0.3">
      <c r="A31" s="192" t="s">
        <v>444</v>
      </c>
      <c r="B31" s="193"/>
      <c r="C31" s="30">
        <f>SUM(C29:C30)</f>
        <v>0</v>
      </c>
      <c r="D31" s="30">
        <f>SUM(D29:D30)</f>
        <v>0</v>
      </c>
      <c r="E31" s="31">
        <f>SUM(E29:E30)</f>
        <v>0</v>
      </c>
    </row>
    <row r="32" spans="1:5" ht="15.75" thickBot="1" x14ac:dyDescent="0.3">
      <c r="A32" s="186"/>
      <c r="B32" s="186"/>
      <c r="C32" s="186"/>
      <c r="D32" s="186"/>
      <c r="E32" s="186"/>
    </row>
    <row r="33" spans="1:5" ht="16.5" thickBot="1" x14ac:dyDescent="0.3">
      <c r="A33" s="127" t="s">
        <v>503</v>
      </c>
      <c r="B33" s="128"/>
      <c r="C33" s="128"/>
      <c r="D33" s="128"/>
      <c r="E33" s="129"/>
    </row>
    <row r="34" spans="1:5" x14ac:dyDescent="0.25">
      <c r="A34" s="37" t="s">
        <v>0</v>
      </c>
      <c r="B34" s="114" t="s">
        <v>545</v>
      </c>
      <c r="C34" s="38" t="s">
        <v>439</v>
      </c>
      <c r="D34" s="38" t="s">
        <v>12</v>
      </c>
      <c r="E34" s="39" t="s">
        <v>1</v>
      </c>
    </row>
    <row r="35" spans="1:5" x14ac:dyDescent="0.25">
      <c r="A35" s="47">
        <v>1</v>
      </c>
      <c r="B35" s="4"/>
      <c r="C35" s="87"/>
      <c r="D35" s="88">
        <f>C35*24%</f>
        <v>0</v>
      </c>
      <c r="E35" s="70">
        <f>C35+D35</f>
        <v>0</v>
      </c>
    </row>
    <row r="36" spans="1:5" ht="15.75" thickBot="1" x14ac:dyDescent="0.3">
      <c r="A36" s="47">
        <v>2</v>
      </c>
      <c r="B36" s="5"/>
      <c r="C36" s="87"/>
      <c r="D36" s="88">
        <f>C36*24%</f>
        <v>0</v>
      </c>
      <c r="E36" s="70">
        <f>C36+D36</f>
        <v>0</v>
      </c>
    </row>
    <row r="37" spans="1:5" ht="15.75" thickBot="1" x14ac:dyDescent="0.3">
      <c r="A37" s="192" t="s">
        <v>444</v>
      </c>
      <c r="B37" s="193"/>
      <c r="C37" s="30">
        <f>SUM(C35:C36)</f>
        <v>0</v>
      </c>
      <c r="D37" s="30">
        <f>SUM(D35:D36)</f>
        <v>0</v>
      </c>
      <c r="E37" s="31">
        <f>SUM(E35:E36)</f>
        <v>0</v>
      </c>
    </row>
    <row r="38" spans="1:5" ht="15.75" thickBot="1" x14ac:dyDescent="0.3">
      <c r="A38" s="186"/>
      <c r="B38" s="186"/>
      <c r="C38" s="186"/>
      <c r="D38" s="186"/>
      <c r="E38" s="186"/>
    </row>
    <row r="39" spans="1:5" ht="16.5" thickBot="1" x14ac:dyDescent="0.3">
      <c r="A39" s="127" t="s">
        <v>504</v>
      </c>
      <c r="B39" s="128"/>
      <c r="C39" s="128"/>
      <c r="D39" s="128"/>
      <c r="E39" s="129"/>
    </row>
    <row r="40" spans="1:5" x14ac:dyDescent="0.25">
      <c r="A40" s="37" t="s">
        <v>0</v>
      </c>
      <c r="B40" s="114" t="s">
        <v>545</v>
      </c>
      <c r="C40" s="38" t="s">
        <v>439</v>
      </c>
      <c r="D40" s="38" t="s">
        <v>12</v>
      </c>
      <c r="E40" s="39" t="s">
        <v>1</v>
      </c>
    </row>
    <row r="41" spans="1:5" x14ac:dyDescent="0.25">
      <c r="A41" s="47">
        <v>1</v>
      </c>
      <c r="B41" s="4"/>
      <c r="C41" s="87"/>
      <c r="D41" s="88">
        <f>C41*24%</f>
        <v>0</v>
      </c>
      <c r="E41" s="70">
        <f>C41+D41</f>
        <v>0</v>
      </c>
    </row>
    <row r="42" spans="1:5" ht="15.75" thickBot="1" x14ac:dyDescent="0.3">
      <c r="A42" s="47">
        <v>2</v>
      </c>
      <c r="B42" s="5"/>
      <c r="C42" s="87"/>
      <c r="D42" s="88">
        <f>C42*24%</f>
        <v>0</v>
      </c>
      <c r="E42" s="70">
        <f>C42+D42</f>
        <v>0</v>
      </c>
    </row>
    <row r="43" spans="1:5" ht="15.75" customHeight="1" thickBot="1" x14ac:dyDescent="0.3">
      <c r="A43" s="192" t="s">
        <v>444</v>
      </c>
      <c r="B43" s="193"/>
      <c r="C43" s="30">
        <f>SUM(C41:C42)</f>
        <v>0</v>
      </c>
      <c r="D43" s="30">
        <f>SUM(D41:D42)</f>
        <v>0</v>
      </c>
      <c r="E43" s="31">
        <f>SUM(E41:E42)</f>
        <v>0</v>
      </c>
    </row>
    <row r="44" spans="1:5" ht="15.75" thickBot="1" x14ac:dyDescent="0.3">
      <c r="A44" s="186"/>
      <c r="B44" s="186"/>
      <c r="C44" s="186"/>
      <c r="D44" s="186"/>
      <c r="E44" s="186"/>
    </row>
    <row r="45" spans="1:5" ht="30.75" customHeight="1" thickBot="1" x14ac:dyDescent="0.3">
      <c r="A45" s="182" t="s">
        <v>505</v>
      </c>
      <c r="B45" s="187"/>
      <c r="C45" s="187"/>
      <c r="D45" s="187"/>
      <c r="E45" s="188"/>
    </row>
    <row r="46" spans="1:5" x14ac:dyDescent="0.25">
      <c r="A46" s="37" t="s">
        <v>0</v>
      </c>
      <c r="B46" s="114" t="s">
        <v>545</v>
      </c>
      <c r="C46" s="38" t="s">
        <v>439</v>
      </c>
      <c r="D46" s="38" t="s">
        <v>12</v>
      </c>
      <c r="E46" s="39" t="s">
        <v>1</v>
      </c>
    </row>
    <row r="47" spans="1:5" x14ac:dyDescent="0.25">
      <c r="A47" s="47">
        <v>1</v>
      </c>
      <c r="B47" s="4"/>
      <c r="C47" s="87"/>
      <c r="D47" s="88">
        <f>C47*24%</f>
        <v>0</v>
      </c>
      <c r="E47" s="70">
        <f>C47+D47</f>
        <v>0</v>
      </c>
    </row>
    <row r="48" spans="1:5" ht="15.75" thickBot="1" x14ac:dyDescent="0.3">
      <c r="A48" s="47">
        <v>2</v>
      </c>
      <c r="B48" s="5"/>
      <c r="C48" s="87"/>
      <c r="D48" s="88">
        <f>C48*24%</f>
        <v>0</v>
      </c>
      <c r="E48" s="70">
        <f>C48+D48</f>
        <v>0</v>
      </c>
    </row>
    <row r="49" spans="1:5" ht="15.75" customHeight="1" thickBot="1" x14ac:dyDescent="0.3">
      <c r="A49" s="192" t="s">
        <v>444</v>
      </c>
      <c r="B49" s="193"/>
      <c r="C49" s="30">
        <f>SUM(C47:C48)</f>
        <v>0</v>
      </c>
      <c r="D49" s="30">
        <f>SUM(D47:D48)</f>
        <v>0</v>
      </c>
      <c r="E49" s="31">
        <f>SUM(E47:E48)</f>
        <v>0</v>
      </c>
    </row>
    <row r="50" spans="1:5" ht="15.75" thickBot="1" x14ac:dyDescent="0.3">
      <c r="A50" s="186"/>
      <c r="B50" s="186"/>
      <c r="C50" s="186"/>
      <c r="D50" s="186"/>
      <c r="E50" s="186"/>
    </row>
    <row r="51" spans="1:5" ht="16.5" thickBot="1" x14ac:dyDescent="0.3">
      <c r="A51" s="127" t="s">
        <v>506</v>
      </c>
      <c r="B51" s="128"/>
      <c r="C51" s="128"/>
      <c r="D51" s="128"/>
      <c r="E51" s="129"/>
    </row>
    <row r="52" spans="1:5" x14ac:dyDescent="0.25">
      <c r="A52" s="37" t="s">
        <v>0</v>
      </c>
      <c r="B52" s="114" t="s">
        <v>545</v>
      </c>
      <c r="C52" s="38" t="s">
        <v>439</v>
      </c>
      <c r="D52" s="38" t="s">
        <v>12</v>
      </c>
      <c r="E52" s="39" t="s">
        <v>1</v>
      </c>
    </row>
    <row r="53" spans="1:5" x14ac:dyDescent="0.25">
      <c r="A53" s="47">
        <v>1</v>
      </c>
      <c r="B53" s="4"/>
      <c r="C53" s="87"/>
      <c r="D53" s="88">
        <f>C53*24%</f>
        <v>0</v>
      </c>
      <c r="E53" s="70">
        <f>C53+D53</f>
        <v>0</v>
      </c>
    </row>
    <row r="54" spans="1:5" ht="15.75" thickBot="1" x14ac:dyDescent="0.3">
      <c r="A54" s="47">
        <v>2</v>
      </c>
      <c r="B54" s="5"/>
      <c r="C54" s="87"/>
      <c r="D54" s="88">
        <f>C54*24%</f>
        <v>0</v>
      </c>
      <c r="E54" s="70">
        <f>C54+D54</f>
        <v>0</v>
      </c>
    </row>
    <row r="55" spans="1:5" ht="15.75" thickBot="1" x14ac:dyDescent="0.3">
      <c r="A55" s="192" t="s">
        <v>444</v>
      </c>
      <c r="B55" s="193"/>
      <c r="C55" s="30">
        <f>SUM(C53:C54)</f>
        <v>0</v>
      </c>
      <c r="D55" s="30">
        <f>SUM(D53:D54)</f>
        <v>0</v>
      </c>
      <c r="E55" s="31">
        <f>SUM(E53:E54)</f>
        <v>0</v>
      </c>
    </row>
    <row r="56" spans="1:5" x14ac:dyDescent="0.25">
      <c r="A56" s="190"/>
      <c r="B56" s="190"/>
      <c r="C56" s="190"/>
      <c r="D56" s="190"/>
      <c r="E56" s="190"/>
    </row>
    <row r="57" spans="1:5" ht="31.5" customHeight="1" x14ac:dyDescent="0.25">
      <c r="A57" s="189"/>
      <c r="B57" s="189"/>
      <c r="C57" s="189"/>
      <c r="D57" s="189"/>
      <c r="E57" s="189"/>
    </row>
  </sheetData>
  <sheetProtection insertRows="0" deleteRows="0"/>
  <mergeCells count="30">
    <mergeCell ref="A1:E1"/>
    <mergeCell ref="A2:E2"/>
    <mergeCell ref="A27:E27"/>
    <mergeCell ref="A31:B31"/>
    <mergeCell ref="A15:E15"/>
    <mergeCell ref="A19:B19"/>
    <mergeCell ref="A21:E21"/>
    <mergeCell ref="A25:B25"/>
    <mergeCell ref="A3:E3"/>
    <mergeCell ref="A7:B7"/>
    <mergeCell ref="A9:E9"/>
    <mergeCell ref="A13:B13"/>
    <mergeCell ref="A8:E8"/>
    <mergeCell ref="A14:E14"/>
    <mergeCell ref="A20:E20"/>
    <mergeCell ref="A57:E57"/>
    <mergeCell ref="A56:E56"/>
    <mergeCell ref="A26:E26"/>
    <mergeCell ref="A33:E33"/>
    <mergeCell ref="A37:B37"/>
    <mergeCell ref="A39:E39"/>
    <mergeCell ref="A43:B43"/>
    <mergeCell ref="A45:E45"/>
    <mergeCell ref="A49:B49"/>
    <mergeCell ref="A51:E51"/>
    <mergeCell ref="A55:B55"/>
    <mergeCell ref="A32:E32"/>
    <mergeCell ref="A38:E38"/>
    <mergeCell ref="A44:E44"/>
    <mergeCell ref="A50:E50"/>
  </mergeCells>
  <printOptions horizontalCentered="1"/>
  <pageMargins left="0.70866141732283472" right="0.70866141732283472" top="0.74803149606299213" bottom="0.74803149606299213" header="0.31496062992125984" footer="0.31496062992125984"/>
  <pageSetup paperSize="9" scale="96" fitToHeight="0" orientation="portrait" horizontalDpi="4294967293" verticalDpi="4294967293" r:id="rId1"/>
  <headerFooter>
    <oddFooter>&amp;L&amp;9&amp;F&amp;R&amp;9&amp;P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E826B-06B0-48AC-9E48-D266AC48F222}">
  <sheetPr>
    <pageSetUpPr fitToPage="1"/>
  </sheetPr>
  <dimension ref="A1:H25"/>
  <sheetViews>
    <sheetView view="pageBreakPreview" zoomScaleNormal="100" zoomScaleSheetLayoutView="100" workbookViewId="0">
      <selection activeCell="B23" sqref="B23"/>
    </sheetView>
  </sheetViews>
  <sheetFormatPr defaultRowHeight="15" x14ac:dyDescent="0.25"/>
  <cols>
    <col min="1" max="1" width="4.140625" bestFit="1" customWidth="1"/>
    <col min="2" max="2" width="24.85546875" customWidth="1"/>
    <col min="3" max="3" width="10.5703125" customWidth="1"/>
    <col min="4" max="4" width="12.85546875" customWidth="1"/>
    <col min="5" max="5" width="14.7109375" customWidth="1"/>
    <col min="6" max="6" width="12.85546875" customWidth="1"/>
    <col min="7" max="7" width="13" customWidth="1"/>
    <col min="8" max="8" width="15.28515625" customWidth="1"/>
  </cols>
  <sheetData>
    <row r="1" spans="1:8" ht="34.5" customHeight="1" thickBot="1" x14ac:dyDescent="0.3">
      <c r="A1" s="139" t="s">
        <v>508</v>
      </c>
      <c r="B1" s="140"/>
      <c r="C1" s="140"/>
      <c r="D1" s="140"/>
      <c r="E1" s="140"/>
      <c r="F1" s="140"/>
      <c r="G1" s="140"/>
      <c r="H1" s="140"/>
    </row>
    <row r="2" spans="1:8" ht="15.75" thickBot="1" x14ac:dyDescent="0.3">
      <c r="A2" s="194"/>
      <c r="B2" s="194"/>
      <c r="C2" s="194"/>
      <c r="D2" s="194"/>
      <c r="E2" s="194"/>
      <c r="F2" s="194"/>
      <c r="G2" s="194"/>
      <c r="H2" s="194"/>
    </row>
    <row r="3" spans="1:8" ht="16.5" thickBot="1" x14ac:dyDescent="0.3">
      <c r="A3" s="127" t="s">
        <v>490</v>
      </c>
      <c r="B3" s="128"/>
      <c r="C3" s="128"/>
      <c r="D3" s="128"/>
      <c r="E3" s="128"/>
      <c r="F3" s="128"/>
      <c r="G3" s="128"/>
      <c r="H3" s="129"/>
    </row>
    <row r="4" spans="1:8" ht="51.75" thickBot="1" x14ac:dyDescent="0.3">
      <c r="A4" s="44" t="s">
        <v>0</v>
      </c>
      <c r="B4" s="45" t="s">
        <v>545</v>
      </c>
      <c r="C4" s="45" t="s">
        <v>441</v>
      </c>
      <c r="D4" s="45" t="s">
        <v>443</v>
      </c>
      <c r="E4" s="45" t="s">
        <v>438</v>
      </c>
      <c r="F4" s="45" t="s">
        <v>439</v>
      </c>
      <c r="G4" s="45" t="s">
        <v>12</v>
      </c>
      <c r="H4" s="46" t="s">
        <v>442</v>
      </c>
    </row>
    <row r="5" spans="1:8" x14ac:dyDescent="0.25">
      <c r="A5" s="47">
        <v>1</v>
      </c>
      <c r="B5" s="48"/>
      <c r="C5" s="48"/>
      <c r="D5" s="66"/>
      <c r="E5" s="84"/>
      <c r="F5" s="85">
        <f>D5*E5</f>
        <v>0</v>
      </c>
      <c r="G5" s="85">
        <f>F5*24%</f>
        <v>0</v>
      </c>
      <c r="H5" s="86">
        <f>F5+G5</f>
        <v>0</v>
      </c>
    </row>
    <row r="6" spans="1:8" x14ac:dyDescent="0.25">
      <c r="A6" s="47">
        <v>2</v>
      </c>
      <c r="B6" s="48"/>
      <c r="C6" s="48"/>
      <c r="D6" s="66"/>
      <c r="E6" s="84"/>
      <c r="F6" s="85">
        <f t="shared" ref="F6:F8" si="0">D6*E6</f>
        <v>0</v>
      </c>
      <c r="G6" s="85">
        <f t="shared" ref="G6:G8" si="1">F6*24%</f>
        <v>0</v>
      </c>
      <c r="H6" s="86">
        <f t="shared" ref="H6:H8" si="2">F6+G6</f>
        <v>0</v>
      </c>
    </row>
    <row r="7" spans="1:8" x14ac:dyDescent="0.25">
      <c r="A7" s="47">
        <v>3</v>
      </c>
      <c r="B7" s="48"/>
      <c r="C7" s="48"/>
      <c r="D7" s="66"/>
      <c r="E7" s="84"/>
      <c r="F7" s="85">
        <f t="shared" si="0"/>
        <v>0</v>
      </c>
      <c r="G7" s="85">
        <f t="shared" si="1"/>
        <v>0</v>
      </c>
      <c r="H7" s="86">
        <f t="shared" si="2"/>
        <v>0</v>
      </c>
    </row>
    <row r="8" spans="1:8" ht="15.75" thickBot="1" x14ac:dyDescent="0.3">
      <c r="A8" s="47">
        <v>4</v>
      </c>
      <c r="B8" s="48"/>
      <c r="C8" s="48"/>
      <c r="D8" s="66"/>
      <c r="E8" s="84"/>
      <c r="F8" s="85">
        <f t="shared" si="0"/>
        <v>0</v>
      </c>
      <c r="G8" s="85">
        <f t="shared" si="1"/>
        <v>0</v>
      </c>
      <c r="H8" s="86">
        <f t="shared" si="2"/>
        <v>0</v>
      </c>
    </row>
    <row r="9" spans="1:8" ht="15.75" thickBot="1" x14ac:dyDescent="0.3">
      <c r="A9" s="183" t="s">
        <v>444</v>
      </c>
      <c r="B9" s="184"/>
      <c r="C9" s="184"/>
      <c r="D9" s="184"/>
      <c r="E9" s="184"/>
      <c r="F9" s="43">
        <f>SUM(F5:F8)</f>
        <v>0</v>
      </c>
      <c r="G9" s="43">
        <f>SUM(G5:G8)</f>
        <v>0</v>
      </c>
      <c r="H9" s="6">
        <f>SUM(H5:H8)</f>
        <v>0</v>
      </c>
    </row>
    <row r="10" spans="1:8" ht="15.75" thickBot="1" x14ac:dyDescent="0.3">
      <c r="A10" s="185"/>
      <c r="B10" s="185"/>
      <c r="C10" s="185"/>
      <c r="D10" s="185"/>
      <c r="E10" s="185"/>
      <c r="F10" s="185"/>
      <c r="G10" s="185"/>
      <c r="H10" s="185"/>
    </row>
    <row r="11" spans="1:8" ht="16.5" thickBot="1" x14ac:dyDescent="0.3">
      <c r="A11" s="182" t="s">
        <v>491</v>
      </c>
      <c r="B11" s="128"/>
      <c r="C11" s="128"/>
      <c r="D11" s="128"/>
      <c r="E11" s="128"/>
      <c r="F11" s="128"/>
      <c r="G11" s="128"/>
      <c r="H11" s="129"/>
    </row>
    <row r="12" spans="1:8" ht="51.75" thickBot="1" x14ac:dyDescent="0.3">
      <c r="A12" s="44" t="s">
        <v>0</v>
      </c>
      <c r="B12" s="45" t="s">
        <v>545</v>
      </c>
      <c r="C12" s="45" t="s">
        <v>441</v>
      </c>
      <c r="D12" s="45" t="s">
        <v>443</v>
      </c>
      <c r="E12" s="45" t="s">
        <v>438</v>
      </c>
      <c r="F12" s="45" t="s">
        <v>439</v>
      </c>
      <c r="G12" s="45" t="s">
        <v>12</v>
      </c>
      <c r="H12" s="46" t="s">
        <v>442</v>
      </c>
    </row>
    <row r="13" spans="1:8" x14ac:dyDescent="0.25">
      <c r="A13" s="47">
        <v>1</v>
      </c>
      <c r="B13" s="48"/>
      <c r="C13" s="48"/>
      <c r="D13" s="66"/>
      <c r="E13" s="84"/>
      <c r="F13" s="85">
        <f>D13*E13</f>
        <v>0</v>
      </c>
      <c r="G13" s="85">
        <f>F13*24%</f>
        <v>0</v>
      </c>
      <c r="H13" s="86">
        <f>F13+G13</f>
        <v>0</v>
      </c>
    </row>
    <row r="14" spans="1:8" x14ac:dyDescent="0.25">
      <c r="A14" s="47">
        <v>2</v>
      </c>
      <c r="B14" s="48"/>
      <c r="C14" s="48"/>
      <c r="D14" s="66"/>
      <c r="E14" s="84"/>
      <c r="F14" s="85">
        <f t="shared" ref="F14:F16" si="3">D14*E14</f>
        <v>0</v>
      </c>
      <c r="G14" s="85">
        <f t="shared" ref="G14:G16" si="4">F14*24%</f>
        <v>0</v>
      </c>
      <c r="H14" s="86">
        <f t="shared" ref="H14:H16" si="5">F14+G14</f>
        <v>0</v>
      </c>
    </row>
    <row r="15" spans="1:8" x14ac:dyDescent="0.25">
      <c r="A15" s="47">
        <v>3</v>
      </c>
      <c r="B15" s="48"/>
      <c r="C15" s="48"/>
      <c r="D15" s="66"/>
      <c r="E15" s="84"/>
      <c r="F15" s="85">
        <f t="shared" si="3"/>
        <v>0</v>
      </c>
      <c r="G15" s="85">
        <f t="shared" si="4"/>
        <v>0</v>
      </c>
      <c r="H15" s="86">
        <f t="shared" si="5"/>
        <v>0</v>
      </c>
    </row>
    <row r="16" spans="1:8" ht="15.75" thickBot="1" x14ac:dyDescent="0.3">
      <c r="A16" s="47">
        <v>4</v>
      </c>
      <c r="B16" s="48"/>
      <c r="C16" s="48"/>
      <c r="D16" s="66"/>
      <c r="E16" s="84"/>
      <c r="F16" s="85">
        <f t="shared" si="3"/>
        <v>0</v>
      </c>
      <c r="G16" s="85">
        <f t="shared" si="4"/>
        <v>0</v>
      </c>
      <c r="H16" s="86">
        <f t="shared" si="5"/>
        <v>0</v>
      </c>
    </row>
    <row r="17" spans="1:8" ht="15.75" thickBot="1" x14ac:dyDescent="0.3">
      <c r="A17" s="183" t="s">
        <v>444</v>
      </c>
      <c r="B17" s="184"/>
      <c r="C17" s="184"/>
      <c r="D17" s="184"/>
      <c r="E17" s="184"/>
      <c r="F17" s="43">
        <f>SUM(F13:F16)</f>
        <v>0</v>
      </c>
      <c r="G17" s="43">
        <f>SUM(G13:G16)</f>
        <v>0</v>
      </c>
      <c r="H17" s="6">
        <f>SUM(H13:H16)</f>
        <v>0</v>
      </c>
    </row>
    <row r="18" spans="1:8" ht="15.75" thickBot="1" x14ac:dyDescent="0.3">
      <c r="A18" s="185"/>
      <c r="B18" s="185"/>
      <c r="C18" s="185"/>
      <c r="D18" s="185"/>
      <c r="E18" s="185"/>
      <c r="F18" s="185"/>
      <c r="G18" s="185"/>
      <c r="H18" s="185"/>
    </row>
    <row r="19" spans="1:8" ht="16.5" thickBot="1" x14ac:dyDescent="0.3">
      <c r="A19" s="182" t="s">
        <v>492</v>
      </c>
      <c r="B19" s="128"/>
      <c r="C19" s="128"/>
      <c r="D19" s="128"/>
      <c r="E19" s="128"/>
      <c r="F19" s="128"/>
      <c r="G19" s="128"/>
      <c r="H19" s="129"/>
    </row>
    <row r="20" spans="1:8" ht="51.75" thickBot="1" x14ac:dyDescent="0.3">
      <c r="A20" s="44" t="s">
        <v>0</v>
      </c>
      <c r="B20" s="45" t="s">
        <v>545</v>
      </c>
      <c r="C20" s="45" t="s">
        <v>441</v>
      </c>
      <c r="D20" s="45" t="s">
        <v>443</v>
      </c>
      <c r="E20" s="45" t="s">
        <v>438</v>
      </c>
      <c r="F20" s="45" t="s">
        <v>439</v>
      </c>
      <c r="G20" s="45" t="s">
        <v>12</v>
      </c>
      <c r="H20" s="46" t="s">
        <v>442</v>
      </c>
    </row>
    <row r="21" spans="1:8" x14ac:dyDescent="0.25">
      <c r="A21" s="47">
        <v>1</v>
      </c>
      <c r="B21" s="48"/>
      <c r="C21" s="48"/>
      <c r="D21" s="66"/>
      <c r="E21" s="84"/>
      <c r="F21" s="85">
        <f>D21*E21</f>
        <v>0</v>
      </c>
      <c r="G21" s="85">
        <f>F21*24%</f>
        <v>0</v>
      </c>
      <c r="H21" s="86">
        <f>F21+G21</f>
        <v>0</v>
      </c>
    </row>
    <row r="22" spans="1:8" x14ac:dyDescent="0.25">
      <c r="A22" s="47">
        <v>2</v>
      </c>
      <c r="B22" s="48"/>
      <c r="C22" s="48"/>
      <c r="D22" s="66"/>
      <c r="E22" s="84"/>
      <c r="F22" s="85">
        <f t="shared" ref="F22:F24" si="6">D22*E22</f>
        <v>0</v>
      </c>
      <c r="G22" s="85">
        <f t="shared" ref="G22:G24" si="7">F22*24%</f>
        <v>0</v>
      </c>
      <c r="H22" s="86">
        <f t="shared" ref="H22:H24" si="8">F22+G22</f>
        <v>0</v>
      </c>
    </row>
    <row r="23" spans="1:8" x14ac:dyDescent="0.25">
      <c r="A23" s="47">
        <v>3</v>
      </c>
      <c r="B23" s="48"/>
      <c r="C23" s="48"/>
      <c r="D23" s="66"/>
      <c r="E23" s="84"/>
      <c r="F23" s="85">
        <f t="shared" si="6"/>
        <v>0</v>
      </c>
      <c r="G23" s="85">
        <f t="shared" si="7"/>
        <v>0</v>
      </c>
      <c r="H23" s="86">
        <f t="shared" si="8"/>
        <v>0</v>
      </c>
    </row>
    <row r="24" spans="1:8" ht="15.75" thickBot="1" x14ac:dyDescent="0.3">
      <c r="A24" s="47">
        <v>4</v>
      </c>
      <c r="B24" s="48"/>
      <c r="C24" s="48"/>
      <c r="D24" s="66"/>
      <c r="E24" s="84"/>
      <c r="F24" s="85">
        <f t="shared" si="6"/>
        <v>0</v>
      </c>
      <c r="G24" s="85">
        <f t="shared" si="7"/>
        <v>0</v>
      </c>
      <c r="H24" s="86">
        <f t="shared" si="8"/>
        <v>0</v>
      </c>
    </row>
    <row r="25" spans="1:8" ht="15.75" thickBot="1" x14ac:dyDescent="0.3">
      <c r="A25" s="183" t="s">
        <v>444</v>
      </c>
      <c r="B25" s="184"/>
      <c r="C25" s="184"/>
      <c r="D25" s="184"/>
      <c r="E25" s="184"/>
      <c r="F25" s="43">
        <f>SUM(F21:F24)</f>
        <v>0</v>
      </c>
      <c r="G25" s="43">
        <f>SUM(G21:G24)</f>
        <v>0</v>
      </c>
      <c r="H25" s="6">
        <f>SUM(H21:H24)</f>
        <v>0</v>
      </c>
    </row>
  </sheetData>
  <sheetProtection insertRows="0" deleteRows="0"/>
  <mergeCells count="10">
    <mergeCell ref="A17:E17"/>
    <mergeCell ref="A18:H18"/>
    <mergeCell ref="A19:H19"/>
    <mergeCell ref="A25:E25"/>
    <mergeCell ref="A1:H1"/>
    <mergeCell ref="A2:H2"/>
    <mergeCell ref="A11:H11"/>
    <mergeCell ref="A3:H3"/>
    <mergeCell ref="A9:E9"/>
    <mergeCell ref="A10:H10"/>
  </mergeCells>
  <printOptions horizontalCentered="1"/>
  <pageMargins left="0.70866141732283472" right="0.70866141732283472" top="0.74803149606299213" bottom="0.74803149606299213" header="0.31496062992125984" footer="0.31496062992125984"/>
  <pageSetup paperSize="9" scale="80" fitToHeight="0" orientation="portrait" horizontalDpi="4294967293" verticalDpi="4294967293" r:id="rId1"/>
  <headerFooter>
    <oddFooter>&amp;L&amp;9&amp;F&amp;R&amp;9&amp;P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E5D8E-5DCC-4E08-BE63-3FA4F9D9985F}">
  <sheetPr>
    <pageSetUpPr fitToPage="1"/>
  </sheetPr>
  <dimension ref="A1:L59"/>
  <sheetViews>
    <sheetView tabSelected="1" workbookViewId="0">
      <selection activeCell="G16" sqref="G16"/>
    </sheetView>
  </sheetViews>
  <sheetFormatPr defaultRowHeight="15" x14ac:dyDescent="0.25"/>
  <cols>
    <col min="1" max="1" width="4.140625" bestFit="1" customWidth="1"/>
    <col min="2" max="2" width="42.5703125" customWidth="1"/>
    <col min="6" max="6" width="10" bestFit="1" customWidth="1"/>
    <col min="7" max="7" width="10.7109375" customWidth="1"/>
    <col min="8" max="12" width="10" bestFit="1" customWidth="1"/>
  </cols>
  <sheetData>
    <row r="1" spans="1:12" ht="16.5" thickBot="1" x14ac:dyDescent="0.3">
      <c r="A1" s="127" t="s">
        <v>455</v>
      </c>
      <c r="B1" s="128"/>
      <c r="C1" s="128"/>
      <c r="D1" s="128"/>
      <c r="E1" s="128"/>
      <c r="F1" s="128"/>
      <c r="G1" s="128"/>
      <c r="H1" s="128"/>
      <c r="I1" s="128"/>
      <c r="J1" s="128"/>
      <c r="K1" s="128"/>
      <c r="L1" s="129"/>
    </row>
    <row r="2" spans="1:12" ht="15.75" thickBot="1" x14ac:dyDescent="0.3">
      <c r="A2" s="185"/>
      <c r="B2" s="185"/>
      <c r="C2" s="185"/>
      <c r="D2" s="185"/>
      <c r="E2" s="185"/>
      <c r="F2" s="185"/>
      <c r="G2" s="185"/>
      <c r="H2" s="185"/>
      <c r="I2" s="185"/>
      <c r="J2" s="185"/>
      <c r="K2" s="185"/>
    </row>
    <row r="3" spans="1:12" ht="25.5" x14ac:dyDescent="0.25">
      <c r="A3" s="37" t="s">
        <v>0</v>
      </c>
      <c r="B3" s="38" t="s">
        <v>5</v>
      </c>
      <c r="C3" s="38" t="s">
        <v>439</v>
      </c>
      <c r="D3" s="38" t="s">
        <v>12</v>
      </c>
      <c r="E3" s="38" t="s">
        <v>1</v>
      </c>
      <c r="F3" s="204" t="s">
        <v>445</v>
      </c>
      <c r="G3" s="204"/>
      <c r="H3" s="204"/>
      <c r="I3" s="204"/>
      <c r="J3" s="204"/>
      <c r="K3" s="205"/>
      <c r="L3" s="206" t="s">
        <v>2</v>
      </c>
    </row>
    <row r="4" spans="1:12" ht="25.5" x14ac:dyDescent="0.25">
      <c r="A4" s="49"/>
      <c r="B4" s="50"/>
      <c r="C4" s="50"/>
      <c r="D4" s="50"/>
      <c r="E4" s="50"/>
      <c r="F4" s="50" t="s">
        <v>446</v>
      </c>
      <c r="G4" s="50" t="s">
        <v>447</v>
      </c>
      <c r="H4" s="50" t="s">
        <v>456</v>
      </c>
      <c r="I4" s="50" t="s">
        <v>457</v>
      </c>
      <c r="J4" s="50" t="s">
        <v>458</v>
      </c>
      <c r="K4" s="54" t="s">
        <v>459</v>
      </c>
      <c r="L4" s="207"/>
    </row>
    <row r="5" spans="1:12" x14ac:dyDescent="0.25">
      <c r="A5" s="195">
        <v>1</v>
      </c>
      <c r="B5" s="196" t="s">
        <v>509</v>
      </c>
      <c r="C5" s="197">
        <f>'ΑΠΟΚΤΗΣΗ ΓΗΣ - ΚΤΙΡΙΩΝ'!C20+ΚΤΙΡΙΑΚΑ!I229</f>
        <v>0</v>
      </c>
      <c r="D5" s="197">
        <f>ΚΤΙΡΙΑΚΑ!J229</f>
        <v>0</v>
      </c>
      <c r="E5" s="197">
        <f>'ΑΠΟΚΤΗΣΗ ΓΗΣ - ΚΤΙΡΙΩΝ'!C20+ΚΤΙΡΙΑΚΑ!K229</f>
        <v>0</v>
      </c>
      <c r="F5" s="51"/>
      <c r="G5" s="51"/>
      <c r="H5" s="51"/>
      <c r="I5" s="51"/>
      <c r="J5" s="51"/>
      <c r="K5" s="55"/>
      <c r="L5" s="53">
        <f>SUM(F5:K5)</f>
        <v>0</v>
      </c>
    </row>
    <row r="6" spans="1:12" x14ac:dyDescent="0.25">
      <c r="A6" s="195"/>
      <c r="B6" s="196"/>
      <c r="C6" s="197"/>
      <c r="D6" s="197"/>
      <c r="E6" s="197"/>
      <c r="F6" s="67">
        <f>C5*F5</f>
        <v>0</v>
      </c>
      <c r="G6" s="67">
        <f>C5*G5</f>
        <v>0</v>
      </c>
      <c r="H6" s="67">
        <f>C5*H5</f>
        <v>0</v>
      </c>
      <c r="I6" s="67">
        <f>C5*I5</f>
        <v>0</v>
      </c>
      <c r="J6" s="67">
        <f>C5*J5</f>
        <v>0</v>
      </c>
      <c r="K6" s="68">
        <f>C5*K5</f>
        <v>0</v>
      </c>
      <c r="L6" s="69">
        <f>SUM(F6:K6)</f>
        <v>0</v>
      </c>
    </row>
    <row r="7" spans="1:12" x14ac:dyDescent="0.25">
      <c r="A7" s="195">
        <v>2</v>
      </c>
      <c r="B7" s="196" t="s">
        <v>510</v>
      </c>
      <c r="C7" s="197">
        <f>ΚΤΙΡΙΑΚΑ!I10</f>
        <v>0</v>
      </c>
      <c r="D7" s="197">
        <f>ΚΤΙΡΙΑΚΑ!J10</f>
        <v>0</v>
      </c>
      <c r="E7" s="197">
        <f>ΚΤΙΡΙΑΚΑ!K10</f>
        <v>0</v>
      </c>
      <c r="F7" s="51"/>
      <c r="G7" s="51"/>
      <c r="H7" s="51"/>
      <c r="I7" s="51"/>
      <c r="J7" s="51"/>
      <c r="K7" s="55"/>
      <c r="L7" s="53">
        <f t="shared" ref="L7:L55" si="0">SUM(F7:K7)</f>
        <v>0</v>
      </c>
    </row>
    <row r="8" spans="1:12" x14ac:dyDescent="0.25">
      <c r="A8" s="195"/>
      <c r="B8" s="196"/>
      <c r="C8" s="197"/>
      <c r="D8" s="197"/>
      <c r="E8" s="197"/>
      <c r="F8" s="67">
        <f>C7*F7</f>
        <v>0</v>
      </c>
      <c r="G8" s="67">
        <f>C7*G7</f>
        <v>0</v>
      </c>
      <c r="H8" s="67">
        <f>C7*H7</f>
        <v>0</v>
      </c>
      <c r="I8" s="67">
        <f>C7*I7</f>
        <v>0</v>
      </c>
      <c r="J8" s="67">
        <f>C7*J7</f>
        <v>0</v>
      </c>
      <c r="K8" s="68">
        <f>C7*K7</f>
        <v>0</v>
      </c>
      <c r="L8" s="69">
        <f>SUM(F8:K8)</f>
        <v>0</v>
      </c>
    </row>
    <row r="9" spans="1:12" x14ac:dyDescent="0.25">
      <c r="A9" s="195">
        <v>3</v>
      </c>
      <c r="B9" s="196" t="s">
        <v>511</v>
      </c>
      <c r="C9" s="197">
        <f>ΚΤΙΡΙΑΚΑ!I19</f>
        <v>0</v>
      </c>
      <c r="D9" s="197">
        <f>ΚΤΙΡΙΑΚΑ!J19</f>
        <v>0</v>
      </c>
      <c r="E9" s="197">
        <f>ΚΤΙΡΙΑΚΑ!K19</f>
        <v>0</v>
      </c>
      <c r="F9" s="51"/>
      <c r="G9" s="51"/>
      <c r="H9" s="51"/>
      <c r="I9" s="51"/>
      <c r="J9" s="51"/>
      <c r="K9" s="55"/>
      <c r="L9" s="53">
        <f t="shared" si="0"/>
        <v>0</v>
      </c>
    </row>
    <row r="10" spans="1:12" x14ac:dyDescent="0.25">
      <c r="A10" s="195"/>
      <c r="B10" s="196"/>
      <c r="C10" s="197"/>
      <c r="D10" s="197"/>
      <c r="E10" s="197"/>
      <c r="F10" s="67">
        <f>C9*F9</f>
        <v>0</v>
      </c>
      <c r="G10" s="67">
        <f>C9*G9</f>
        <v>0</v>
      </c>
      <c r="H10" s="67">
        <f>C9*H9</f>
        <v>0</v>
      </c>
      <c r="I10" s="67">
        <f>C9*I9</f>
        <v>0</v>
      </c>
      <c r="J10" s="67">
        <f>C9*J9</f>
        <v>0</v>
      </c>
      <c r="K10" s="68">
        <f>C9*K9</f>
        <v>0</v>
      </c>
      <c r="L10" s="69">
        <f>SUM(F10:K10)</f>
        <v>0</v>
      </c>
    </row>
    <row r="11" spans="1:12" x14ac:dyDescent="0.25">
      <c r="A11" s="195">
        <v>4</v>
      </c>
      <c r="B11" s="196" t="s">
        <v>514</v>
      </c>
      <c r="C11" s="197">
        <f>ΕΞΟΠΛΙΣΜΟΣ!F7</f>
        <v>0</v>
      </c>
      <c r="D11" s="197">
        <f>ΕΞΟΠΛΙΣΜΟΣ!G7</f>
        <v>0</v>
      </c>
      <c r="E11" s="197">
        <f>ΕΞΟΠΛΙΣΜΟΣ!H7</f>
        <v>0</v>
      </c>
      <c r="F11" s="51"/>
      <c r="G11" s="51"/>
      <c r="H11" s="51"/>
      <c r="I11" s="51"/>
      <c r="J11" s="51"/>
      <c r="K11" s="55"/>
      <c r="L11" s="53">
        <f t="shared" si="0"/>
        <v>0</v>
      </c>
    </row>
    <row r="12" spans="1:12" ht="39" customHeight="1" x14ac:dyDescent="0.25">
      <c r="A12" s="195"/>
      <c r="B12" s="196"/>
      <c r="C12" s="197"/>
      <c r="D12" s="197"/>
      <c r="E12" s="197"/>
      <c r="F12" s="67">
        <f>C11*F11</f>
        <v>0</v>
      </c>
      <c r="G12" s="67">
        <f>C11*G11</f>
        <v>0</v>
      </c>
      <c r="H12" s="67">
        <f>C11*H11</f>
        <v>0</v>
      </c>
      <c r="I12" s="67">
        <f>C11*I11</f>
        <v>0</v>
      </c>
      <c r="J12" s="67">
        <f>C11*J11</f>
        <v>0</v>
      </c>
      <c r="K12" s="68">
        <f>C11*K11</f>
        <v>0</v>
      </c>
      <c r="L12" s="69">
        <f>SUM(F12:K12)</f>
        <v>0</v>
      </c>
    </row>
    <row r="13" spans="1:12" x14ac:dyDescent="0.25">
      <c r="A13" s="195">
        <v>5</v>
      </c>
      <c r="B13" s="196" t="s">
        <v>515</v>
      </c>
      <c r="C13" s="197">
        <f>ΕΞΟΠΛΙΣΜΟΣ!F15</f>
        <v>0</v>
      </c>
      <c r="D13" s="197">
        <f>ΕΞΟΠΛΙΣΜΟΣ!G15</f>
        <v>0</v>
      </c>
      <c r="E13" s="197">
        <f>ΕΞΟΠΛΙΣΜΟΣ!H15</f>
        <v>0</v>
      </c>
      <c r="F13" s="51"/>
      <c r="G13" s="51"/>
      <c r="H13" s="51"/>
      <c r="I13" s="51"/>
      <c r="J13" s="51"/>
      <c r="K13" s="55"/>
      <c r="L13" s="53">
        <f t="shared" si="0"/>
        <v>0</v>
      </c>
    </row>
    <row r="14" spans="1:12" x14ac:dyDescent="0.25">
      <c r="A14" s="195"/>
      <c r="B14" s="196"/>
      <c r="C14" s="197"/>
      <c r="D14" s="197"/>
      <c r="E14" s="197"/>
      <c r="F14" s="67">
        <f>C13*F13</f>
        <v>0</v>
      </c>
      <c r="G14" s="67">
        <f>C13*G13</f>
        <v>0</v>
      </c>
      <c r="H14" s="67">
        <f>C13*H13</f>
        <v>0</v>
      </c>
      <c r="I14" s="67">
        <f>C13*I13</f>
        <v>0</v>
      </c>
      <c r="J14" s="67">
        <f>C13*J13</f>
        <v>0</v>
      </c>
      <c r="K14" s="68">
        <f>C13*K13</f>
        <v>0</v>
      </c>
      <c r="L14" s="69">
        <f>SUM(F14:K14)</f>
        <v>0</v>
      </c>
    </row>
    <row r="15" spans="1:12" x14ac:dyDescent="0.25">
      <c r="A15" s="195">
        <v>6</v>
      </c>
      <c r="B15" s="196" t="s">
        <v>516</v>
      </c>
      <c r="C15" s="197">
        <f>ΕΞΟΠΛΙΣΜΟΣ!F23</f>
        <v>0</v>
      </c>
      <c r="D15" s="197">
        <f>ΕΞΟΠΛΙΣΜΟΣ!G23</f>
        <v>0</v>
      </c>
      <c r="E15" s="197">
        <f>ΕΞΟΠΛΙΣΜΟΣ!H23</f>
        <v>0</v>
      </c>
      <c r="F15" s="51"/>
      <c r="G15" s="51"/>
      <c r="H15" s="51"/>
      <c r="I15" s="51"/>
      <c r="J15" s="51"/>
      <c r="K15" s="55"/>
      <c r="L15" s="53">
        <f t="shared" si="0"/>
        <v>0</v>
      </c>
    </row>
    <row r="16" spans="1:12" x14ac:dyDescent="0.25">
      <c r="A16" s="195"/>
      <c r="B16" s="196"/>
      <c r="C16" s="197"/>
      <c r="D16" s="197"/>
      <c r="E16" s="197"/>
      <c r="F16" s="67">
        <f>C15*F15</f>
        <v>0</v>
      </c>
      <c r="G16" s="67">
        <f>C15*G15</f>
        <v>0</v>
      </c>
      <c r="H16" s="67">
        <f>C15*H15</f>
        <v>0</v>
      </c>
      <c r="I16" s="67">
        <f>C15*I15</f>
        <v>0</v>
      </c>
      <c r="J16" s="67">
        <f>C15*J15</f>
        <v>0</v>
      </c>
      <c r="K16" s="68">
        <f>C15*K15</f>
        <v>0</v>
      </c>
      <c r="L16" s="69">
        <f>SUM(F16:K16)</f>
        <v>0</v>
      </c>
    </row>
    <row r="17" spans="1:12" x14ac:dyDescent="0.25">
      <c r="A17" s="195">
        <v>7</v>
      </c>
      <c r="B17" s="196" t="s">
        <v>517</v>
      </c>
      <c r="C17" s="197">
        <f>ΕΞΟΠΛΙΣΜΟΣ!F31</f>
        <v>0</v>
      </c>
      <c r="D17" s="197">
        <f>ΕΞΟΠΛΙΣΜΟΣ!G31</f>
        <v>0</v>
      </c>
      <c r="E17" s="197">
        <f>ΕΞΟΠΛΙΣΜΟΣ!H31</f>
        <v>0</v>
      </c>
      <c r="F17" s="51"/>
      <c r="G17" s="51"/>
      <c r="H17" s="51"/>
      <c r="I17" s="51"/>
      <c r="J17" s="51"/>
      <c r="K17" s="55"/>
      <c r="L17" s="53">
        <f t="shared" si="0"/>
        <v>0</v>
      </c>
    </row>
    <row r="18" spans="1:12" ht="53.25" customHeight="1" x14ac:dyDescent="0.25">
      <c r="A18" s="195"/>
      <c r="B18" s="196"/>
      <c r="C18" s="197"/>
      <c r="D18" s="197"/>
      <c r="E18" s="197"/>
      <c r="F18" s="67">
        <f>C17*F17</f>
        <v>0</v>
      </c>
      <c r="G18" s="67">
        <f>C17*G17</f>
        <v>0</v>
      </c>
      <c r="H18" s="67">
        <f>C17*H17</f>
        <v>0</v>
      </c>
      <c r="I18" s="67">
        <f>C17*I17</f>
        <v>0</v>
      </c>
      <c r="J18" s="67">
        <f>C17*J17</f>
        <v>0</v>
      </c>
      <c r="K18" s="68">
        <f>C17*K17</f>
        <v>0</v>
      </c>
      <c r="L18" s="69">
        <f>SUM(F18:K18)</f>
        <v>0</v>
      </c>
    </row>
    <row r="19" spans="1:12" x14ac:dyDescent="0.25">
      <c r="A19" s="195">
        <v>8</v>
      </c>
      <c r="B19" s="196" t="s">
        <v>519</v>
      </c>
      <c r="C19" s="197">
        <f>ΕΞΟΠΛΙΣΜΟΣ!F39</f>
        <v>0</v>
      </c>
      <c r="D19" s="197">
        <f>ΕΞΟΠΛΙΣΜΟΣ!G39</f>
        <v>0</v>
      </c>
      <c r="E19" s="197">
        <f>ΕΞΟΠΛΙΣΜΟΣ!H39</f>
        <v>0</v>
      </c>
      <c r="F19" s="51"/>
      <c r="G19" s="51"/>
      <c r="H19" s="51"/>
      <c r="I19" s="51"/>
      <c r="J19" s="51"/>
      <c r="K19" s="55"/>
      <c r="L19" s="53">
        <f t="shared" si="0"/>
        <v>0</v>
      </c>
    </row>
    <row r="20" spans="1:12" ht="26.25" customHeight="1" x14ac:dyDescent="0.25">
      <c r="A20" s="195"/>
      <c r="B20" s="196"/>
      <c r="C20" s="197"/>
      <c r="D20" s="197"/>
      <c r="E20" s="197"/>
      <c r="F20" s="67">
        <f>C19*F19</f>
        <v>0</v>
      </c>
      <c r="G20" s="67">
        <f>C19*G19</f>
        <v>0</v>
      </c>
      <c r="H20" s="67">
        <f>C19*H19</f>
        <v>0</v>
      </c>
      <c r="I20" s="67">
        <f>C19*I19</f>
        <v>0</v>
      </c>
      <c r="J20" s="67">
        <f>C19*J19</f>
        <v>0</v>
      </c>
      <c r="K20" s="68">
        <f>C19*K19</f>
        <v>0</v>
      </c>
      <c r="L20" s="69">
        <f>SUM(F20:K20)</f>
        <v>0</v>
      </c>
    </row>
    <row r="21" spans="1:12" x14ac:dyDescent="0.25">
      <c r="A21" s="195">
        <v>9</v>
      </c>
      <c r="B21" s="196" t="s">
        <v>520</v>
      </c>
      <c r="C21" s="197">
        <f>ΕΞΟΠΛΙΣΜΟΣ!F47</f>
        <v>0</v>
      </c>
      <c r="D21" s="197">
        <f>ΕΞΟΠΛΙΣΜΟΣ!G47</f>
        <v>0</v>
      </c>
      <c r="E21" s="197">
        <f>ΕΞΟΠΛΙΣΜΟΣ!H47</f>
        <v>0</v>
      </c>
      <c r="F21" s="51"/>
      <c r="G21" s="51"/>
      <c r="H21" s="51"/>
      <c r="I21" s="51"/>
      <c r="J21" s="51"/>
      <c r="K21" s="55"/>
      <c r="L21" s="53">
        <f t="shared" si="0"/>
        <v>0</v>
      </c>
    </row>
    <row r="22" spans="1:12" x14ac:dyDescent="0.25">
      <c r="A22" s="195"/>
      <c r="B22" s="196"/>
      <c r="C22" s="197"/>
      <c r="D22" s="197"/>
      <c r="E22" s="197"/>
      <c r="F22" s="67">
        <f>C21*F21</f>
        <v>0</v>
      </c>
      <c r="G22" s="67">
        <f>C21*G21</f>
        <v>0</v>
      </c>
      <c r="H22" s="67">
        <f>C21*H21</f>
        <v>0</v>
      </c>
      <c r="I22" s="67">
        <f>C21*I21</f>
        <v>0</v>
      </c>
      <c r="J22" s="67">
        <f>C21*J21</f>
        <v>0</v>
      </c>
      <c r="K22" s="68">
        <f>C21*K21</f>
        <v>0</v>
      </c>
      <c r="L22" s="69">
        <f>SUM(F22:K22)</f>
        <v>0</v>
      </c>
    </row>
    <row r="23" spans="1:12" x14ac:dyDescent="0.25">
      <c r="A23" s="195">
        <v>10</v>
      </c>
      <c r="B23" s="196" t="s">
        <v>521</v>
      </c>
      <c r="C23" s="197">
        <f>'ΑΫΛΕΣ ΔΑΠΑΝΕΣ'!F7</f>
        <v>0</v>
      </c>
      <c r="D23" s="197">
        <f>'ΑΫΛΕΣ ΔΑΠΑΝΕΣ'!G7</f>
        <v>0</v>
      </c>
      <c r="E23" s="197">
        <f>'ΑΫΛΕΣ ΔΑΠΑΝΕΣ'!H7</f>
        <v>0</v>
      </c>
      <c r="F23" s="51"/>
      <c r="G23" s="51"/>
      <c r="H23" s="51"/>
      <c r="I23" s="51"/>
      <c r="J23" s="51"/>
      <c r="K23" s="55"/>
      <c r="L23" s="53">
        <f t="shared" si="0"/>
        <v>0</v>
      </c>
    </row>
    <row r="24" spans="1:12" x14ac:dyDescent="0.25">
      <c r="A24" s="195"/>
      <c r="B24" s="196"/>
      <c r="C24" s="197"/>
      <c r="D24" s="197"/>
      <c r="E24" s="197"/>
      <c r="F24" s="67">
        <f>C23*F23</f>
        <v>0</v>
      </c>
      <c r="G24" s="67">
        <f>C23*G23</f>
        <v>0</v>
      </c>
      <c r="H24" s="67">
        <f>C23*H23</f>
        <v>0</v>
      </c>
      <c r="I24" s="67">
        <f>C23*I23</f>
        <v>0</v>
      </c>
      <c r="J24" s="67">
        <f>C23*J23</f>
        <v>0</v>
      </c>
      <c r="K24" s="68">
        <f>C23*K23</f>
        <v>0</v>
      </c>
      <c r="L24" s="69">
        <f>SUM(F24:K24)</f>
        <v>0</v>
      </c>
    </row>
    <row r="25" spans="1:12" x14ac:dyDescent="0.25">
      <c r="A25" s="195">
        <v>11</v>
      </c>
      <c r="B25" s="196" t="s">
        <v>522</v>
      </c>
      <c r="C25" s="197">
        <f>'ΑΫΛΕΣ ΔΑΠΑΝΕΣ'!F15</f>
        <v>0</v>
      </c>
      <c r="D25" s="197">
        <f>'ΑΫΛΕΣ ΔΑΠΑΝΕΣ'!G15</f>
        <v>0</v>
      </c>
      <c r="E25" s="197">
        <f>'ΑΫΛΕΣ ΔΑΠΑΝΕΣ'!H15</f>
        <v>0</v>
      </c>
      <c r="F25" s="51"/>
      <c r="G25" s="51"/>
      <c r="H25" s="51"/>
      <c r="I25" s="51"/>
      <c r="J25" s="51"/>
      <c r="K25" s="55"/>
      <c r="L25" s="53">
        <f t="shared" si="0"/>
        <v>0</v>
      </c>
    </row>
    <row r="26" spans="1:12" x14ac:dyDescent="0.25">
      <c r="A26" s="195"/>
      <c r="B26" s="196"/>
      <c r="C26" s="197"/>
      <c r="D26" s="197"/>
      <c r="E26" s="197"/>
      <c r="F26" s="67">
        <f>C25*F25</f>
        <v>0</v>
      </c>
      <c r="G26" s="67">
        <f>C25*G25</f>
        <v>0</v>
      </c>
      <c r="H26" s="67">
        <f>C25*H25</f>
        <v>0</v>
      </c>
      <c r="I26" s="67">
        <f>C25*I25</f>
        <v>0</v>
      </c>
      <c r="J26" s="67">
        <f>C25*J25</f>
        <v>0</v>
      </c>
      <c r="K26" s="68">
        <f>C25*K25</f>
        <v>0</v>
      </c>
      <c r="L26" s="69">
        <f>SUM(F26:K26)</f>
        <v>0</v>
      </c>
    </row>
    <row r="27" spans="1:12" x14ac:dyDescent="0.25">
      <c r="A27" s="195">
        <v>12</v>
      </c>
      <c r="B27" s="196" t="s">
        <v>523</v>
      </c>
      <c r="C27" s="197">
        <f>'ΑΫΛΕΣ ΔΑΠΑΝΕΣ'!F23</f>
        <v>0</v>
      </c>
      <c r="D27" s="197">
        <f>'ΑΫΛΕΣ ΔΑΠΑΝΕΣ'!G23</f>
        <v>0</v>
      </c>
      <c r="E27" s="197">
        <f>'ΑΫΛΕΣ ΔΑΠΑΝΕΣ'!H23</f>
        <v>0</v>
      </c>
      <c r="F27" s="51"/>
      <c r="G27" s="51"/>
      <c r="H27" s="51"/>
      <c r="I27" s="51"/>
      <c r="J27" s="51"/>
      <c r="K27" s="55"/>
      <c r="L27" s="53">
        <f t="shared" si="0"/>
        <v>0</v>
      </c>
    </row>
    <row r="28" spans="1:12" ht="76.5" customHeight="1" x14ac:dyDescent="0.25">
      <c r="A28" s="195"/>
      <c r="B28" s="196"/>
      <c r="C28" s="197"/>
      <c r="D28" s="197"/>
      <c r="E28" s="197"/>
      <c r="F28" s="67">
        <f>C27*F27</f>
        <v>0</v>
      </c>
      <c r="G28" s="67">
        <f>C27*G27</f>
        <v>0</v>
      </c>
      <c r="H28" s="67">
        <f>C27*H27</f>
        <v>0</v>
      </c>
      <c r="I28" s="67">
        <f>C27*I27</f>
        <v>0</v>
      </c>
      <c r="J28" s="67">
        <f>C27*J27</f>
        <v>0</v>
      </c>
      <c r="K28" s="68">
        <f>C27*K27</f>
        <v>0</v>
      </c>
      <c r="L28" s="69">
        <f>SUM(F28:K28)</f>
        <v>0</v>
      </c>
    </row>
    <row r="29" spans="1:12" x14ac:dyDescent="0.25">
      <c r="A29" s="195">
        <v>13</v>
      </c>
      <c r="B29" s="196" t="s">
        <v>524</v>
      </c>
      <c r="C29" s="197">
        <f>'ΑΫΛΕΣ ΔΑΠΑΝΕΣ'!F31</f>
        <v>0</v>
      </c>
      <c r="D29" s="197">
        <f>'ΑΫΛΕΣ ΔΑΠΑΝΕΣ'!G31</f>
        <v>0</v>
      </c>
      <c r="E29" s="197">
        <f>'ΑΫΛΕΣ ΔΑΠΑΝΕΣ'!H31</f>
        <v>0</v>
      </c>
      <c r="F29" s="51"/>
      <c r="G29" s="51"/>
      <c r="H29" s="51"/>
      <c r="I29" s="51"/>
      <c r="J29" s="51"/>
      <c r="K29" s="55"/>
      <c r="L29" s="53">
        <f t="shared" si="0"/>
        <v>0</v>
      </c>
    </row>
    <row r="30" spans="1:12" x14ac:dyDescent="0.25">
      <c r="A30" s="195"/>
      <c r="B30" s="196"/>
      <c r="C30" s="197"/>
      <c r="D30" s="197"/>
      <c r="E30" s="197"/>
      <c r="F30" s="67">
        <f>C29*F29</f>
        <v>0</v>
      </c>
      <c r="G30" s="67">
        <f>C29*G29</f>
        <v>0</v>
      </c>
      <c r="H30" s="67">
        <f>C29*H29</f>
        <v>0</v>
      </c>
      <c r="I30" s="67">
        <f>C29*I29</f>
        <v>0</v>
      </c>
      <c r="J30" s="67">
        <f>C29*J29</f>
        <v>0</v>
      </c>
      <c r="K30" s="68">
        <f>C29*K29</f>
        <v>0</v>
      </c>
      <c r="L30" s="69">
        <f>SUM(F30:K30)</f>
        <v>0</v>
      </c>
    </row>
    <row r="31" spans="1:12" x14ac:dyDescent="0.25">
      <c r="A31" s="195">
        <v>14</v>
      </c>
      <c r="B31" s="196" t="s">
        <v>525</v>
      </c>
      <c r="C31" s="197">
        <f>'ΑΫΛΕΣ ΔΑΠΑΝΕΣ'!F39</f>
        <v>0</v>
      </c>
      <c r="D31" s="197">
        <f>'ΑΫΛΕΣ ΔΑΠΑΝΕΣ'!G39</f>
        <v>0</v>
      </c>
      <c r="E31" s="197">
        <f>'ΑΫΛΕΣ ΔΑΠΑΝΕΣ'!H39</f>
        <v>0</v>
      </c>
      <c r="F31" s="51"/>
      <c r="G31" s="51"/>
      <c r="H31" s="51"/>
      <c r="I31" s="51"/>
      <c r="J31" s="51"/>
      <c r="K31" s="55"/>
      <c r="L31" s="53">
        <f t="shared" si="0"/>
        <v>0</v>
      </c>
    </row>
    <row r="32" spans="1:12" x14ac:dyDescent="0.25">
      <c r="A32" s="195"/>
      <c r="B32" s="196"/>
      <c r="C32" s="197"/>
      <c r="D32" s="197"/>
      <c r="E32" s="197"/>
      <c r="F32" s="67">
        <f>C31*F31</f>
        <v>0</v>
      </c>
      <c r="G32" s="67">
        <f>C31*G31</f>
        <v>0</v>
      </c>
      <c r="H32" s="67">
        <f>C31*H31</f>
        <v>0</v>
      </c>
      <c r="I32" s="67">
        <f>C31*I31</f>
        <v>0</v>
      </c>
      <c r="J32" s="67">
        <f>C31*J31</f>
        <v>0</v>
      </c>
      <c r="K32" s="68">
        <f>C31*K31</f>
        <v>0</v>
      </c>
      <c r="L32" s="69">
        <f>SUM(F32:K32)</f>
        <v>0</v>
      </c>
    </row>
    <row r="33" spans="1:12" x14ac:dyDescent="0.25">
      <c r="A33" s="195">
        <v>15</v>
      </c>
      <c r="B33" s="196" t="s">
        <v>526</v>
      </c>
      <c r="C33" s="197">
        <f>'19.2.7.2 &amp; 19.2.7.3'!C7</f>
        <v>0</v>
      </c>
      <c r="D33" s="197">
        <f>'19.2.7.2 &amp; 19.2.7.3'!D7</f>
        <v>0</v>
      </c>
      <c r="E33" s="197">
        <f>'19.2.7.2 &amp; 19.2.7.3'!E7</f>
        <v>0</v>
      </c>
      <c r="F33" s="51"/>
      <c r="G33" s="51"/>
      <c r="H33" s="51"/>
      <c r="I33" s="51"/>
      <c r="J33" s="51"/>
      <c r="K33" s="55"/>
      <c r="L33" s="53">
        <f t="shared" si="0"/>
        <v>0</v>
      </c>
    </row>
    <row r="34" spans="1:12" x14ac:dyDescent="0.25">
      <c r="A34" s="195"/>
      <c r="B34" s="196"/>
      <c r="C34" s="197"/>
      <c r="D34" s="197"/>
      <c r="E34" s="197"/>
      <c r="F34" s="67">
        <f>C33*F33</f>
        <v>0</v>
      </c>
      <c r="G34" s="67">
        <f>C33*G33</f>
        <v>0</v>
      </c>
      <c r="H34" s="67">
        <f>C33*H33</f>
        <v>0</v>
      </c>
      <c r="I34" s="67">
        <f>C33*I33</f>
        <v>0</v>
      </c>
      <c r="J34" s="67">
        <f>C33*J33</f>
        <v>0</v>
      </c>
      <c r="K34" s="68">
        <f>C33*K33</f>
        <v>0</v>
      </c>
      <c r="L34" s="69">
        <f>SUM(F34:K34)</f>
        <v>0</v>
      </c>
    </row>
    <row r="35" spans="1:12" x14ac:dyDescent="0.25">
      <c r="A35" s="195">
        <v>16</v>
      </c>
      <c r="B35" s="196" t="s">
        <v>527</v>
      </c>
      <c r="C35" s="197">
        <f>'19.2.7.2 &amp; 19.2.7.3'!C13</f>
        <v>0</v>
      </c>
      <c r="D35" s="197">
        <f>'19.2.7.2 &amp; 19.2.7.3'!D13</f>
        <v>0</v>
      </c>
      <c r="E35" s="197">
        <f>'19.2.7.2 &amp; 19.2.7.3'!E13</f>
        <v>0</v>
      </c>
      <c r="F35" s="51"/>
      <c r="G35" s="51"/>
      <c r="H35" s="51"/>
      <c r="I35" s="51"/>
      <c r="J35" s="51"/>
      <c r="K35" s="55"/>
      <c r="L35" s="53">
        <f t="shared" si="0"/>
        <v>0</v>
      </c>
    </row>
    <row r="36" spans="1:12" x14ac:dyDescent="0.25">
      <c r="A36" s="195"/>
      <c r="B36" s="196"/>
      <c r="C36" s="197"/>
      <c r="D36" s="197"/>
      <c r="E36" s="197"/>
      <c r="F36" s="67">
        <f>C35*F35</f>
        <v>0</v>
      </c>
      <c r="G36" s="67">
        <f>C35*G35</f>
        <v>0</v>
      </c>
      <c r="H36" s="67">
        <f>C35*H35</f>
        <v>0</v>
      </c>
      <c r="I36" s="67">
        <f>C35*I35</f>
        <v>0</v>
      </c>
      <c r="J36" s="67">
        <f>C35*J35</f>
        <v>0</v>
      </c>
      <c r="K36" s="68">
        <f>C35*K35</f>
        <v>0</v>
      </c>
      <c r="L36" s="69">
        <f>SUM(F36:K36)</f>
        <v>0</v>
      </c>
    </row>
    <row r="37" spans="1:12" x14ac:dyDescent="0.25">
      <c r="A37" s="195">
        <v>17</v>
      </c>
      <c r="B37" s="196" t="s">
        <v>528</v>
      </c>
      <c r="C37" s="197">
        <f>'19.2.7.2 &amp; 19.2.7.3'!C19</f>
        <v>0</v>
      </c>
      <c r="D37" s="197">
        <f>'19.2.7.2 &amp; 19.2.7.3'!D19</f>
        <v>0</v>
      </c>
      <c r="E37" s="197">
        <f>'19.2.7.2 &amp; 19.2.7.3'!E19</f>
        <v>0</v>
      </c>
      <c r="F37" s="51"/>
      <c r="G37" s="51"/>
      <c r="H37" s="51"/>
      <c r="I37" s="51"/>
      <c r="J37" s="51"/>
      <c r="K37" s="55"/>
      <c r="L37" s="53">
        <f t="shared" si="0"/>
        <v>0</v>
      </c>
    </row>
    <row r="38" spans="1:12" ht="38.25" customHeight="1" x14ac:dyDescent="0.25">
      <c r="A38" s="195"/>
      <c r="B38" s="196"/>
      <c r="C38" s="197"/>
      <c r="D38" s="197"/>
      <c r="E38" s="197"/>
      <c r="F38" s="67">
        <f>C37*F37</f>
        <v>0</v>
      </c>
      <c r="G38" s="67">
        <f>C37*G37</f>
        <v>0</v>
      </c>
      <c r="H38" s="67">
        <f>C37*H37</f>
        <v>0</v>
      </c>
      <c r="I38" s="67">
        <f>C37*I37</f>
        <v>0</v>
      </c>
      <c r="J38" s="67">
        <f>C37*J37</f>
        <v>0</v>
      </c>
      <c r="K38" s="68">
        <f>C37*K37</f>
        <v>0</v>
      </c>
      <c r="L38" s="69">
        <f>SUM(F38:K38)</f>
        <v>0</v>
      </c>
    </row>
    <row r="39" spans="1:12" x14ac:dyDescent="0.25">
      <c r="A39" s="195">
        <v>18</v>
      </c>
      <c r="B39" s="196" t="s">
        <v>529</v>
      </c>
      <c r="C39" s="197">
        <f>'19.2.7.2 &amp; 19.2.7.3'!C25</f>
        <v>0</v>
      </c>
      <c r="D39" s="197">
        <f>'19.2.7.2 &amp; 19.2.7.3'!D25</f>
        <v>0</v>
      </c>
      <c r="E39" s="197">
        <f>'19.2.7.2 &amp; 19.2.7.3'!E25</f>
        <v>0</v>
      </c>
      <c r="F39" s="51"/>
      <c r="G39" s="51"/>
      <c r="H39" s="51"/>
      <c r="I39" s="51"/>
      <c r="J39" s="51"/>
      <c r="K39" s="55"/>
      <c r="L39" s="53">
        <f t="shared" si="0"/>
        <v>0</v>
      </c>
    </row>
    <row r="40" spans="1:12" ht="25.5" customHeight="1" x14ac:dyDescent="0.25">
      <c r="A40" s="195"/>
      <c r="B40" s="196"/>
      <c r="C40" s="197"/>
      <c r="D40" s="197"/>
      <c r="E40" s="197"/>
      <c r="F40" s="67">
        <f>C39*F39</f>
        <v>0</v>
      </c>
      <c r="G40" s="67">
        <f>C39*G39</f>
        <v>0</v>
      </c>
      <c r="H40" s="67">
        <f>C39*H39</f>
        <v>0</v>
      </c>
      <c r="I40" s="67">
        <f>C39*I39</f>
        <v>0</v>
      </c>
      <c r="J40" s="67">
        <f>C39*J39</f>
        <v>0</v>
      </c>
      <c r="K40" s="68">
        <f>C39*K39</f>
        <v>0</v>
      </c>
      <c r="L40" s="69">
        <f>SUM(F40:K40)</f>
        <v>0</v>
      </c>
    </row>
    <row r="41" spans="1:12" x14ac:dyDescent="0.25">
      <c r="A41" s="195">
        <v>19</v>
      </c>
      <c r="B41" s="196" t="s">
        <v>530</v>
      </c>
      <c r="C41" s="197">
        <f>'19.2.7.2 &amp; 19.2.7.3'!C31</f>
        <v>0</v>
      </c>
      <c r="D41" s="197">
        <f>'19.2.7.2 &amp; 19.2.7.3'!D31</f>
        <v>0</v>
      </c>
      <c r="E41" s="197">
        <f>'19.2.7.2 &amp; 19.2.7.3'!E31</f>
        <v>0</v>
      </c>
      <c r="F41" s="51"/>
      <c r="G41" s="51"/>
      <c r="H41" s="51"/>
      <c r="I41" s="51"/>
      <c r="J41" s="51"/>
      <c r="K41" s="55"/>
      <c r="L41" s="53">
        <f t="shared" si="0"/>
        <v>0</v>
      </c>
    </row>
    <row r="42" spans="1:12" ht="39" customHeight="1" x14ac:dyDescent="0.25">
      <c r="A42" s="195"/>
      <c r="B42" s="196"/>
      <c r="C42" s="197"/>
      <c r="D42" s="197"/>
      <c r="E42" s="197"/>
      <c r="F42" s="67">
        <f>C41*F41</f>
        <v>0</v>
      </c>
      <c r="G42" s="67">
        <f>C41*G41</f>
        <v>0</v>
      </c>
      <c r="H42" s="67">
        <f>C41*H41</f>
        <v>0</v>
      </c>
      <c r="I42" s="67">
        <f>C41*I41</f>
        <v>0</v>
      </c>
      <c r="J42" s="67">
        <f>C41*J41</f>
        <v>0</v>
      </c>
      <c r="K42" s="68">
        <f>C41*K41</f>
        <v>0</v>
      </c>
      <c r="L42" s="69">
        <f>SUM(F42:K42)</f>
        <v>0</v>
      </c>
    </row>
    <row r="43" spans="1:12" x14ac:dyDescent="0.25">
      <c r="A43" s="195">
        <v>20</v>
      </c>
      <c r="B43" s="196" t="s">
        <v>531</v>
      </c>
      <c r="C43" s="197">
        <f>'19.2.7.2 &amp; 19.2.7.3'!C37</f>
        <v>0</v>
      </c>
      <c r="D43" s="197">
        <f>'19.2.7.2 &amp; 19.2.7.3'!D37</f>
        <v>0</v>
      </c>
      <c r="E43" s="197">
        <f>'19.2.7.2 &amp; 19.2.7.3'!E37</f>
        <v>0</v>
      </c>
      <c r="F43" s="51"/>
      <c r="G43" s="51"/>
      <c r="H43" s="51"/>
      <c r="I43" s="51"/>
      <c r="J43" s="51"/>
      <c r="K43" s="55"/>
      <c r="L43" s="53">
        <f t="shared" si="0"/>
        <v>0</v>
      </c>
    </row>
    <row r="44" spans="1:12" x14ac:dyDescent="0.25">
      <c r="A44" s="195"/>
      <c r="B44" s="196"/>
      <c r="C44" s="197"/>
      <c r="D44" s="197"/>
      <c r="E44" s="197"/>
      <c r="F44" s="67">
        <f>C43*F43</f>
        <v>0</v>
      </c>
      <c r="G44" s="67">
        <f>C43*G43</f>
        <v>0</v>
      </c>
      <c r="H44" s="67">
        <f>C43*H43</f>
        <v>0</v>
      </c>
      <c r="I44" s="67">
        <f>C43*I43</f>
        <v>0</v>
      </c>
      <c r="J44" s="67">
        <f>C43*J43</f>
        <v>0</v>
      </c>
      <c r="K44" s="68">
        <f>C43*K43</f>
        <v>0</v>
      </c>
      <c r="L44" s="69">
        <f>SUM(F44:K44)</f>
        <v>0</v>
      </c>
    </row>
    <row r="45" spans="1:12" x14ac:dyDescent="0.25">
      <c r="A45" s="195">
        <v>21</v>
      </c>
      <c r="B45" s="196" t="s">
        <v>532</v>
      </c>
      <c r="C45" s="197">
        <f>'19.2.7.2 &amp; 19.2.7.3'!C43</f>
        <v>0</v>
      </c>
      <c r="D45" s="197">
        <f>'19.2.7.2 &amp; 19.2.7.3'!D43</f>
        <v>0</v>
      </c>
      <c r="E45" s="197">
        <f>'19.2.7.2 &amp; 19.2.7.3'!E43</f>
        <v>0</v>
      </c>
      <c r="F45" s="51"/>
      <c r="G45" s="51"/>
      <c r="H45" s="51"/>
      <c r="I45" s="51"/>
      <c r="J45" s="51"/>
      <c r="K45" s="55"/>
      <c r="L45" s="53">
        <f t="shared" si="0"/>
        <v>0</v>
      </c>
    </row>
    <row r="46" spans="1:12" x14ac:dyDescent="0.25">
      <c r="A46" s="195"/>
      <c r="B46" s="196"/>
      <c r="C46" s="197"/>
      <c r="D46" s="197"/>
      <c r="E46" s="197"/>
      <c r="F46" s="67">
        <f>C45*F45</f>
        <v>0</v>
      </c>
      <c r="G46" s="67">
        <f>C45*G45</f>
        <v>0</v>
      </c>
      <c r="H46" s="67">
        <f>C45*H45</f>
        <v>0</v>
      </c>
      <c r="I46" s="67">
        <f>C45*I45</f>
        <v>0</v>
      </c>
      <c r="J46" s="67">
        <f>C45*J45</f>
        <v>0</v>
      </c>
      <c r="K46" s="68">
        <f>C45*K45</f>
        <v>0</v>
      </c>
      <c r="L46" s="69">
        <f>SUM(F46:K46)</f>
        <v>0</v>
      </c>
    </row>
    <row r="47" spans="1:12" x14ac:dyDescent="0.25">
      <c r="A47" s="195">
        <v>22</v>
      </c>
      <c r="B47" s="196" t="s">
        <v>533</v>
      </c>
      <c r="C47" s="197">
        <f>'19.2.7.2 &amp; 19.2.7.3'!C49</f>
        <v>0</v>
      </c>
      <c r="D47" s="197">
        <f>'19.2.7.2 &amp; 19.2.7.3'!D49</f>
        <v>0</v>
      </c>
      <c r="E47" s="197">
        <f>'19.2.7.2 &amp; 19.2.7.3'!E49</f>
        <v>0</v>
      </c>
      <c r="F47" s="51"/>
      <c r="G47" s="51"/>
      <c r="H47" s="51"/>
      <c r="I47" s="51"/>
      <c r="J47" s="51"/>
      <c r="K47" s="55"/>
      <c r="L47" s="53">
        <f t="shared" si="0"/>
        <v>0</v>
      </c>
    </row>
    <row r="48" spans="1:12" ht="23.25" customHeight="1" x14ac:dyDescent="0.25">
      <c r="A48" s="195"/>
      <c r="B48" s="196"/>
      <c r="C48" s="197"/>
      <c r="D48" s="197"/>
      <c r="E48" s="197"/>
      <c r="F48" s="67">
        <f>C47*F47</f>
        <v>0</v>
      </c>
      <c r="G48" s="67">
        <f>C47*G47</f>
        <v>0</v>
      </c>
      <c r="H48" s="67">
        <f>C47*H47</f>
        <v>0</v>
      </c>
      <c r="I48" s="67">
        <f>C47*I47</f>
        <v>0</v>
      </c>
      <c r="J48" s="67">
        <f>C47*J47</f>
        <v>0</v>
      </c>
      <c r="K48" s="68">
        <f>C47*K47</f>
        <v>0</v>
      </c>
      <c r="L48" s="69">
        <f>SUM(F48:K48)</f>
        <v>0</v>
      </c>
    </row>
    <row r="49" spans="1:12" x14ac:dyDescent="0.25">
      <c r="A49" s="195">
        <v>23</v>
      </c>
      <c r="B49" s="196" t="s">
        <v>534</v>
      </c>
      <c r="C49" s="197">
        <f>'19.2.7.2 &amp; 19.2.7.3'!C55</f>
        <v>0</v>
      </c>
      <c r="D49" s="197">
        <f>'19.2.7.2 &amp; 19.2.7.3'!D55</f>
        <v>0</v>
      </c>
      <c r="E49" s="197">
        <f>'19.2.7.2 &amp; 19.2.7.3'!E55</f>
        <v>0</v>
      </c>
      <c r="F49" s="51"/>
      <c r="G49" s="51"/>
      <c r="H49" s="51"/>
      <c r="I49" s="51"/>
      <c r="J49" s="51"/>
      <c r="K49" s="55"/>
      <c r="L49" s="53">
        <f t="shared" si="0"/>
        <v>0</v>
      </c>
    </row>
    <row r="50" spans="1:12" x14ac:dyDescent="0.25">
      <c r="A50" s="195"/>
      <c r="B50" s="196"/>
      <c r="C50" s="197"/>
      <c r="D50" s="197"/>
      <c r="E50" s="197"/>
      <c r="F50" s="67">
        <f>C49*F49</f>
        <v>0</v>
      </c>
      <c r="G50" s="67">
        <f>C49*G49</f>
        <v>0</v>
      </c>
      <c r="H50" s="67">
        <f>C49*H49</f>
        <v>0</v>
      </c>
      <c r="I50" s="67">
        <f>C49*I49</f>
        <v>0</v>
      </c>
      <c r="J50" s="67">
        <f>C49*J49</f>
        <v>0</v>
      </c>
      <c r="K50" s="68">
        <f>C49*K49</f>
        <v>0</v>
      </c>
      <c r="L50" s="69">
        <f>SUM(F50:K50)</f>
        <v>0</v>
      </c>
    </row>
    <row r="51" spans="1:12" x14ac:dyDescent="0.25">
      <c r="A51" s="195">
        <v>24</v>
      </c>
      <c r="B51" s="196" t="s">
        <v>535</v>
      </c>
      <c r="C51" s="197">
        <f>'ΥΠΟΔΡΑΣΗ 19.2.1.2'!F9</f>
        <v>0</v>
      </c>
      <c r="D51" s="197">
        <f>'ΥΠΟΔΡΑΣΗ 19.2.1.2'!G9</f>
        <v>0</v>
      </c>
      <c r="E51" s="197">
        <f>'ΥΠΟΔΡΑΣΗ 19.2.1.2'!H9</f>
        <v>0</v>
      </c>
      <c r="F51" s="51"/>
      <c r="G51" s="51"/>
      <c r="H51" s="51"/>
      <c r="I51" s="51"/>
      <c r="J51" s="51"/>
      <c r="K51" s="55"/>
      <c r="L51" s="53">
        <f t="shared" si="0"/>
        <v>0</v>
      </c>
    </row>
    <row r="52" spans="1:12" x14ac:dyDescent="0.25">
      <c r="A52" s="195"/>
      <c r="B52" s="196"/>
      <c r="C52" s="197"/>
      <c r="D52" s="197"/>
      <c r="E52" s="197"/>
      <c r="F52" s="67">
        <f>C51*F51</f>
        <v>0</v>
      </c>
      <c r="G52" s="67">
        <f>C51*G51</f>
        <v>0</v>
      </c>
      <c r="H52" s="67">
        <f>C51*H51</f>
        <v>0</v>
      </c>
      <c r="I52" s="67">
        <f>C51*I51</f>
        <v>0</v>
      </c>
      <c r="J52" s="67">
        <f>C51*J51</f>
        <v>0</v>
      </c>
      <c r="K52" s="68">
        <f>C51*K51</f>
        <v>0</v>
      </c>
      <c r="L52" s="69">
        <f>SUM(F52:K52)</f>
        <v>0</v>
      </c>
    </row>
    <row r="53" spans="1:12" x14ac:dyDescent="0.25">
      <c r="A53" s="195">
        <v>25</v>
      </c>
      <c r="B53" s="196" t="s">
        <v>536</v>
      </c>
      <c r="C53" s="197">
        <f>'ΥΠΟΔΡΑΣΗ 19.2.1.2'!F17</f>
        <v>0</v>
      </c>
      <c r="D53" s="197">
        <f>'ΥΠΟΔΡΑΣΗ 19.2.1.2'!G17</f>
        <v>0</v>
      </c>
      <c r="E53" s="197">
        <f>'ΥΠΟΔΡΑΣΗ 19.2.1.2'!H17</f>
        <v>0</v>
      </c>
      <c r="F53" s="51"/>
      <c r="G53" s="51"/>
      <c r="H53" s="51"/>
      <c r="I53" s="51"/>
      <c r="J53" s="51"/>
      <c r="K53" s="55"/>
      <c r="L53" s="53">
        <f t="shared" si="0"/>
        <v>0</v>
      </c>
    </row>
    <row r="54" spans="1:12" x14ac:dyDescent="0.25">
      <c r="A54" s="195"/>
      <c r="B54" s="196"/>
      <c r="C54" s="197"/>
      <c r="D54" s="197"/>
      <c r="E54" s="197"/>
      <c r="F54" s="67">
        <f>C53*F53</f>
        <v>0</v>
      </c>
      <c r="G54" s="67">
        <f>C53*G53</f>
        <v>0</v>
      </c>
      <c r="H54" s="67">
        <f>C53*H53</f>
        <v>0</v>
      </c>
      <c r="I54" s="67">
        <f>C53*I53</f>
        <v>0</v>
      </c>
      <c r="J54" s="67">
        <f>C53*J53</f>
        <v>0</v>
      </c>
      <c r="K54" s="68">
        <f>C53*K53</f>
        <v>0</v>
      </c>
      <c r="L54" s="69">
        <f>SUM(F54:K54)</f>
        <v>0</v>
      </c>
    </row>
    <row r="55" spans="1:12" x14ac:dyDescent="0.25">
      <c r="A55" s="195">
        <v>26</v>
      </c>
      <c r="B55" s="196" t="s">
        <v>537</v>
      </c>
      <c r="C55" s="197">
        <f>'ΥΠΟΔΡΑΣΗ 19.2.1.2'!F25</f>
        <v>0</v>
      </c>
      <c r="D55" s="197">
        <f>'ΥΠΟΔΡΑΣΗ 19.2.1.2'!G25</f>
        <v>0</v>
      </c>
      <c r="E55" s="197">
        <f>'ΥΠΟΔΡΑΣΗ 19.2.1.2'!H25</f>
        <v>0</v>
      </c>
      <c r="F55" s="51"/>
      <c r="G55" s="51"/>
      <c r="H55" s="51"/>
      <c r="I55" s="51"/>
      <c r="J55" s="51"/>
      <c r="K55" s="55"/>
      <c r="L55" s="53">
        <f t="shared" si="0"/>
        <v>0</v>
      </c>
    </row>
    <row r="56" spans="1:12" ht="15.75" thickBot="1" x14ac:dyDescent="0.3">
      <c r="A56" s="195"/>
      <c r="B56" s="196"/>
      <c r="C56" s="197"/>
      <c r="D56" s="197"/>
      <c r="E56" s="197"/>
      <c r="F56" s="67">
        <f>C55*F55</f>
        <v>0</v>
      </c>
      <c r="G56" s="67">
        <f>C55*G55</f>
        <v>0</v>
      </c>
      <c r="H56" s="67">
        <f>C55*H55</f>
        <v>0</v>
      </c>
      <c r="I56" s="67">
        <f>C55*I55</f>
        <v>0</v>
      </c>
      <c r="J56" s="67">
        <f>C55*J55</f>
        <v>0</v>
      </c>
      <c r="K56" s="68">
        <f>C55*K55</f>
        <v>0</v>
      </c>
      <c r="L56" s="69">
        <f>SUM(F56:K56)</f>
        <v>0</v>
      </c>
    </row>
    <row r="57" spans="1:12" x14ac:dyDescent="0.25">
      <c r="A57" s="198" t="s">
        <v>448</v>
      </c>
      <c r="B57" s="199"/>
      <c r="C57" s="202">
        <f>SUM(C5:C56)</f>
        <v>0</v>
      </c>
      <c r="D57" s="202">
        <f>SUM(D5:D56)</f>
        <v>0</v>
      </c>
      <c r="E57" s="202">
        <f>SUM(E5:E56)</f>
        <v>0</v>
      </c>
      <c r="F57" s="56" t="e">
        <f>F58/C57</f>
        <v>#DIV/0!</v>
      </c>
      <c r="G57" s="56" t="e">
        <f>G58/C57</f>
        <v>#DIV/0!</v>
      </c>
      <c r="H57" s="56" t="e">
        <f>H58/C57</f>
        <v>#DIV/0!</v>
      </c>
      <c r="I57" s="56" t="e">
        <f>I58/C57</f>
        <v>#DIV/0!</v>
      </c>
      <c r="J57" s="56" t="e">
        <f>J58/C57</f>
        <v>#DIV/0!</v>
      </c>
      <c r="K57" s="57" t="e">
        <f>K58/C57</f>
        <v>#DIV/0!</v>
      </c>
      <c r="L57" s="58" t="e">
        <f>SUM(F57:K57)</f>
        <v>#DIV/0!</v>
      </c>
    </row>
    <row r="58" spans="1:12" ht="15.75" thickBot="1" x14ac:dyDescent="0.3">
      <c r="A58" s="200"/>
      <c r="B58" s="201"/>
      <c r="C58" s="203"/>
      <c r="D58" s="203"/>
      <c r="E58" s="203"/>
      <c r="F58" s="97">
        <f t="shared" ref="F58:K58" si="1">F6+F8+F10+F12+F14+F16+F18+F20+F22+F24+F26+F28+F30+F32+F34+F36+F38+F40+F42+F44+F46+F48+F50+F52+F54+F56</f>
        <v>0</v>
      </c>
      <c r="G58" s="97">
        <f t="shared" si="1"/>
        <v>0</v>
      </c>
      <c r="H58" s="97">
        <f t="shared" si="1"/>
        <v>0</v>
      </c>
      <c r="I58" s="97">
        <f t="shared" si="1"/>
        <v>0</v>
      </c>
      <c r="J58" s="97">
        <f t="shared" si="1"/>
        <v>0</v>
      </c>
      <c r="K58" s="59">
        <f t="shared" si="1"/>
        <v>0</v>
      </c>
      <c r="L58" s="60">
        <f>SUM(F58:K58)</f>
        <v>0</v>
      </c>
    </row>
    <row r="59" spans="1:12" x14ac:dyDescent="0.25">
      <c r="A59" s="189" t="s">
        <v>449</v>
      </c>
      <c r="B59" s="189"/>
      <c r="C59" s="189"/>
      <c r="D59" s="189"/>
      <c r="E59" s="189"/>
      <c r="F59" s="189"/>
      <c r="G59" s="189"/>
      <c r="H59" s="189"/>
      <c r="I59" s="189"/>
      <c r="J59" s="189"/>
      <c r="K59" s="189"/>
    </row>
  </sheetData>
  <mergeCells count="139">
    <mergeCell ref="A1:L1"/>
    <mergeCell ref="A2:K2"/>
    <mergeCell ref="F3:K3"/>
    <mergeCell ref="L3:L4"/>
    <mergeCell ref="A5:A6"/>
    <mergeCell ref="B5:B6"/>
    <mergeCell ref="C5:C6"/>
    <mergeCell ref="D5:D6"/>
    <mergeCell ref="E5:E6"/>
    <mergeCell ref="A7:A8"/>
    <mergeCell ref="B7:B8"/>
    <mergeCell ref="C7:C8"/>
    <mergeCell ref="D7:D8"/>
    <mergeCell ref="E7:E8"/>
    <mergeCell ref="A9:A10"/>
    <mergeCell ref="B9:B10"/>
    <mergeCell ref="C9:C10"/>
    <mergeCell ref="D9:D10"/>
    <mergeCell ref="E9:E10"/>
    <mergeCell ref="A11:A12"/>
    <mergeCell ref="B11:B12"/>
    <mergeCell ref="C11:C12"/>
    <mergeCell ref="D11:D12"/>
    <mergeCell ref="E11:E12"/>
    <mergeCell ref="A13:A14"/>
    <mergeCell ref="B13:B14"/>
    <mergeCell ref="C13:C14"/>
    <mergeCell ref="D13:D14"/>
    <mergeCell ref="E13:E14"/>
    <mergeCell ref="A15:A16"/>
    <mergeCell ref="B15:B16"/>
    <mergeCell ref="C15:C16"/>
    <mergeCell ref="D15:D16"/>
    <mergeCell ref="E15:E16"/>
    <mergeCell ref="A17:A18"/>
    <mergeCell ref="B17:B18"/>
    <mergeCell ref="C17:C18"/>
    <mergeCell ref="D17:D18"/>
    <mergeCell ref="E17:E18"/>
    <mergeCell ref="A19:A20"/>
    <mergeCell ref="B19:B20"/>
    <mergeCell ref="C19:C20"/>
    <mergeCell ref="D19:D20"/>
    <mergeCell ref="E19:E20"/>
    <mergeCell ref="A21:A22"/>
    <mergeCell ref="B21:B22"/>
    <mergeCell ref="C21:C22"/>
    <mergeCell ref="D21:D22"/>
    <mergeCell ref="E21:E22"/>
    <mergeCell ref="A23:A24"/>
    <mergeCell ref="B23:B24"/>
    <mergeCell ref="C23:C24"/>
    <mergeCell ref="D23:D24"/>
    <mergeCell ref="E23:E24"/>
    <mergeCell ref="A25:A26"/>
    <mergeCell ref="B25:B26"/>
    <mergeCell ref="C25:C26"/>
    <mergeCell ref="D25:D26"/>
    <mergeCell ref="E25:E26"/>
    <mergeCell ref="A27:A28"/>
    <mergeCell ref="B27:B28"/>
    <mergeCell ref="C27:C28"/>
    <mergeCell ref="D27:D28"/>
    <mergeCell ref="E27:E28"/>
    <mergeCell ref="A29:A30"/>
    <mergeCell ref="B29:B30"/>
    <mergeCell ref="C29:C30"/>
    <mergeCell ref="D29:D30"/>
    <mergeCell ref="E29:E30"/>
    <mergeCell ref="A31:A32"/>
    <mergeCell ref="B31:B32"/>
    <mergeCell ref="C31:C32"/>
    <mergeCell ref="D31:D32"/>
    <mergeCell ref="E31:E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9:K59"/>
    <mergeCell ref="A57:B58"/>
    <mergeCell ref="C57:C58"/>
    <mergeCell ref="D57:D58"/>
    <mergeCell ref="E57:E58"/>
  </mergeCells>
  <printOptions horizontalCentered="1"/>
  <pageMargins left="0.70866141732283472" right="0.70866141732283472" top="0.74803149606299213" bottom="0.74803149606299213" header="0.31496062992125984" footer="0.31496062992125984"/>
  <pageSetup paperSize="9" scale="60" fitToHeight="0" orientation="portrait" horizontalDpi="4294967293" verticalDpi="4294967293" r:id="rId1"/>
  <headerFooter>
    <oddFooter>&amp;L&amp;9&amp;F&amp;R&amp;9&amp;P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8</vt:i4>
      </vt:variant>
      <vt:variant>
        <vt:lpstr>Καθορισμένες περιοχές</vt:lpstr>
      </vt:variant>
      <vt:variant>
        <vt:i4>6</vt:i4>
      </vt:variant>
    </vt:vector>
  </HeadingPairs>
  <TitlesOfParts>
    <vt:vector size="14" baseType="lpstr">
      <vt:lpstr>ΕΞΩΦΥΛΛΟ</vt:lpstr>
      <vt:lpstr>ΑΠΟΚΤΗΣΗ ΓΗΣ - ΚΤΙΡΙΩΝ</vt:lpstr>
      <vt:lpstr>ΚΤΙΡΙΑΚΑ</vt:lpstr>
      <vt:lpstr>ΕΞΟΠΛΙΣΜΟΣ</vt:lpstr>
      <vt:lpstr>ΑΫΛΕΣ ΔΑΠΑΝΕΣ</vt:lpstr>
      <vt:lpstr>19.2.7.2 &amp; 19.2.7.3</vt:lpstr>
      <vt:lpstr>ΥΠΟΔΡΑΣΗ 19.2.1.2</vt:lpstr>
      <vt:lpstr>ΣΥΝ.ΑΝ.ΚΟΣΤ.-ΧΡΟΝΟΔ.</vt:lpstr>
      <vt:lpstr>'19.2.7.2 &amp; 19.2.7.3'!Print_Area</vt:lpstr>
      <vt:lpstr>'ΑΫΛΕΣ ΔΑΠΑΝΕΣ'!Print_Area</vt:lpstr>
      <vt:lpstr>ΕΞΟΠΛΙΣΜΟΣ!Print_Area</vt:lpstr>
      <vt:lpstr>ΕΞΩΦΥΛΛΟ!Print_Area</vt:lpstr>
      <vt:lpstr>ΚΤΙΡΙΑΚΑ!Print_Area</vt:lpstr>
      <vt:lpstr>'ΥΠΟΔΡΑΣΗ 19.2.1.2'!Print_Area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Giannis</dc:creator>
  <cp:lastModifiedBy>Giannis</cp:lastModifiedBy>
  <cp:lastPrinted>2019-03-18T09:59:32Z</cp:lastPrinted>
  <dcterms:created xsi:type="dcterms:W3CDTF">2018-10-12T06:27:23Z</dcterms:created>
  <dcterms:modified xsi:type="dcterms:W3CDTF">2019-04-17T09:15:24Z</dcterms:modified>
</cp:coreProperties>
</file>